
<file path=[Content_Types].xml><?xml version="1.0" encoding="utf-8"?>
<Types xmlns="http://schemas.openxmlformats.org/package/2006/content-types">
  <Default Extension="vml" ContentType="application/vnd.openxmlformats-officedocument.vmlDrawing"/>
  <Default Extension="bin" ContentType="application/vnd.openxmlformats-officedocument.oleObject"/>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firstSheet="1" activeTab="4"/>
  </bookViews>
  <sheets>
    <sheet name="Macro1" sheetId="10" state="veryHidden" r:id="rId1"/>
    <sheet name="中文说明" sheetId="1" r:id="rId2"/>
    <sheet name="英语说明" sheetId="12" r:id="rId3"/>
    <sheet name="理论教学" sheetId="7" r:id="rId4"/>
    <sheet name="实践教学" sheetId="8" r:id="rId5"/>
    <sheet name="素质拓展" sheetId="14" r:id="rId6"/>
    <sheet name="主要课程对毕业要求的支撑矩阵" sheetId="15" r:id="rId7"/>
    <sheet name="课程地图" sheetId="11" r:id="rId8"/>
  </sheets>
  <definedNames>
    <definedName name="_xlnm._FilterDatabase" localSheetId="3" hidden="1">理论教学!$T$1:$T$74</definedName>
    <definedName name="_xlnm.Print_Titles" localSheetId="3">理论教学!$1:$6</definedName>
  </definedNames>
  <calcPr calcId="144525"/>
</workbook>
</file>

<file path=xl/sharedStrings.xml><?xml version="1.0" encoding="utf-8"?>
<sst xmlns="http://schemas.openxmlformats.org/spreadsheetml/2006/main" count="794" uniqueCount="601">
  <si>
    <t>浙江科技学院自动化专业培养方案</t>
  </si>
  <si>
    <t>一、培养目标</t>
  </si>
  <si>
    <t>本专业培养德智体美劳全面发展，具有健全人格、职业道德、国际视野和社会责任感，具备自动化领域的专业素质和创新能力，能在工业自动化、智能信息系统和机器人控制等区域经济社会发展的重要领域，从事科学技术研究、产品研制与开发、项目实施与管理等工作的高素质复合型工程技术人才。
根据培养目标，本专业学生毕业5年左右预期达到：
1、能够综合运用自动化领域的理论知识和专业技术，针对复杂控制系统工程问题，进行建模、分析和设计，并提出有效的解决方案，取得工程师资格或具备同等能力。
2、具有家国情怀和社会责任感，在工程实践中遵守职业道德和行业规范，能够综合考虑社会、法律、经济、环境等多种非技术因素，系统地分析和解决自动化及其相关领域的复杂工程问题。
3、身心健康且具备良好的人文社会科学素养、合作意识和团队精神，能就自动化及相关领域复杂工程项目开展项目管理与团队合作。
4、具有国际视野、终身学习意识和自主学习能力，能够跟踪自动化及交叉学科领域的前沿技术，具备创新意识和创业能力。</t>
  </si>
  <si>
    <t>二、毕业要求</t>
  </si>
  <si>
    <t xml:space="preserve">1．工程知识：能够将数学、自然科学、工程基础和专业知识用于解决复杂自动化领域工程问题。
2．问题分析：能够应用数学、自然科学、工程科学的基本原理，识别、表达、并通过文献研究分析自动化领域的复杂工程问题，以获得有效结论。
3．设计/开发解决方案：能够设计针对自动化领域复杂工程问题的解决方案，设计满足特定需求的系统、单元（部件）或工艺流程，并能在设计环节中体现创新意识、考虑社会、健康、安全、法律、文化及环境等因素。
4．研究：能够基于科学原理并采用科学方法对自动化领域复杂工程问题进行研究，包括设计实验、分析与解释数据、并通过信息综合得到合理有效的结论。
5．使用现代工具：能够针对自动化工程领域复杂工程问题，开发、选择与使用恰当的技术、资源、现代工程工具和信息技术工具，包括对复杂工程的预测与模拟，并能理解局限性。
6．工程与社会：能够基于工程相关背景知识进行合理分析，评价专业工程实践和自动化领域复杂工程解决方案对社会、健康、安全、法律及文化的影响，并理解应承担的责任。
7．环境和可持续发展：能够理解和评价针对自动化工程领域复杂工程问题的工程实践对环境、社会可持续发展的影响。
8.职业规范：具有人文社会科学素养，社会责任感，能够在自动化领域工程实践中理解并遵守工程职业道德和规范，履行职责。
9．个人和团队：能够在多学科背景下的团队承担个体、团队成员以及负责人的角色
10．沟通：能够就自动化领域复杂工程问题与业界同行及社会公众进行有效沟通和交流，包括撰写报告和设计文稿、陈述发言、清晰表达或回应指令，并具备一定的国际视野，能够在跨文化背景下进行沟通和交流
11．项目管理：理解并掌握工程管理与经济决策方法，并能在多学科环境中应用。
12．终身学习：具有自主学习和终身学习的意识，有不断学习和适应发展的能力。
</t>
  </si>
  <si>
    <t>三、毕业要求达成矩阵</t>
  </si>
  <si>
    <t>毕业要求</t>
  </si>
  <si>
    <t>指标点（观测点）</t>
  </si>
  <si>
    <t>强支撑课程（权值）</t>
  </si>
  <si>
    <t>学生考核方式</t>
  </si>
  <si>
    <t>1.工程知识：能够将数学、自然科学、工程基础和专业知识用于解决自动化领域中的复杂工程问题。</t>
  </si>
  <si>
    <t>1.1 掌握数学和自然科学知识，理解自动化专业领域工程问题的数理本质，识别工程问题的内在关系和制约因素，并合理表述。</t>
  </si>
  <si>
    <r>
      <rPr>
        <sz val="10"/>
        <rFont val="宋体"/>
        <charset val="134"/>
        <scheme val="minor"/>
      </rPr>
      <t>高等数学（</t>
    </r>
    <r>
      <rPr>
        <sz val="10.5"/>
        <color rgb="FF000000"/>
        <rFont val="宋体"/>
        <charset val="134"/>
        <scheme val="minor"/>
      </rPr>
      <t xml:space="preserve">0.2），线性代数A（0.2），概率论与数理统计B（0.2），复变函数与积分变换（0.2），大学物理A（0.2） </t>
    </r>
  </si>
  <si>
    <t>平时考核+期末考核</t>
  </si>
  <si>
    <t>1.2 掌握自动化相关的工程基础知识，能够将数理模型与工程知识相结合，对自动化领域工程问题进行建模与求解。</t>
  </si>
  <si>
    <r>
      <rPr>
        <sz val="10"/>
        <rFont val="宋体"/>
        <charset val="134"/>
        <scheme val="minor"/>
      </rPr>
      <t>电路与电子技术</t>
    </r>
    <r>
      <rPr>
        <sz val="10.5"/>
        <color rgb="FF000000"/>
        <rFont val="宋体"/>
        <charset val="134"/>
        <scheme val="minor"/>
      </rPr>
      <t>1（0.3），电路与电子技术2（0.3），电路与电子技术3（0.3），工程制图B2（0.1）</t>
    </r>
  </si>
  <si>
    <t>平时考核+实验考核+期末考核</t>
  </si>
  <si>
    <t>1.3 掌握专业基础知识，具有综合应用数理知识、工程知识和专业知识分析解决自动领域复杂工程问题的能力。</t>
  </si>
  <si>
    <r>
      <rPr>
        <sz val="10"/>
        <rFont val="宋体"/>
        <charset val="134"/>
        <scheme val="minor"/>
      </rPr>
      <t>自动控制原理</t>
    </r>
    <r>
      <rPr>
        <sz val="10.5"/>
        <color rgb="FF000000"/>
        <rFont val="宋体"/>
        <charset val="134"/>
        <scheme val="minor"/>
      </rPr>
      <t>A（0.3），信号与系统B（0.3），</t>
    </r>
    <r>
      <rPr>
        <sz val="10.5"/>
        <rFont val="宋体"/>
        <charset val="134"/>
        <scheme val="minor"/>
      </rPr>
      <t>微机原理及其接口技术（0.2）</t>
    </r>
    <r>
      <rPr>
        <sz val="10.5"/>
        <color rgb="FF000000"/>
        <rFont val="宋体"/>
        <charset val="134"/>
        <scheme val="minor"/>
      </rPr>
      <t>，现代控制理论（0.2）</t>
    </r>
  </si>
  <si>
    <t>2.问题分析：能够应用数学、自然科学、工程科学的基本原理，并通过文献研究，识别、表达、分析自动化领域的复杂工程问题，以获得有效结论。</t>
  </si>
  <si>
    <t>2.1能运用数学、自然科学和工程科学原理，识别和判断自动化领域复杂工程问题的基本环节和主要参数。</t>
  </si>
  <si>
    <r>
      <rPr>
        <sz val="10"/>
        <rFont val="宋体"/>
        <charset val="134"/>
        <scheme val="minor"/>
      </rPr>
      <t>信号与系统</t>
    </r>
    <r>
      <rPr>
        <sz val="10.5"/>
        <color rgb="FF000000"/>
        <rFont val="宋体"/>
        <charset val="134"/>
        <scheme val="minor"/>
      </rPr>
      <t>B（0.5），检测技术与自动化仪表（0.5）</t>
    </r>
  </si>
  <si>
    <t>2.2能基于数学、自然科学和工程科学原理，正确表达自动化领域复杂工程问题的数学模型，并对模型性能进行评价。</t>
  </si>
  <si>
    <r>
      <rPr>
        <sz val="10"/>
        <rFont val="宋体"/>
        <charset val="134"/>
        <scheme val="minor"/>
      </rPr>
      <t>过程控制原理</t>
    </r>
    <r>
      <rPr>
        <sz val="10.5"/>
        <color rgb="FF000000"/>
        <rFont val="宋体"/>
        <charset val="134"/>
        <scheme val="minor"/>
      </rPr>
      <t>A（0.3），自动控制原理A（0.4），现代控制理论 （0.3）</t>
    </r>
  </si>
  <si>
    <t>2.3能够应用数学、自然科学、工程科学的基本原理，并借助文献研究，寻求解决自动化工程问题的多种方案，通过分析比较，理解其局限性，获得有效结论。</t>
  </si>
  <si>
    <r>
      <rPr>
        <sz val="10"/>
        <rFont val="宋体"/>
        <charset val="134"/>
        <scheme val="minor"/>
      </rPr>
      <t>人工智能基础（</t>
    </r>
    <r>
      <rPr>
        <sz val="10.5"/>
        <color rgb="FF000000"/>
        <rFont val="宋体"/>
        <charset val="134"/>
        <scheme val="minor"/>
      </rPr>
      <t>0.3），毕业设计（论文)（0.4），机器人控制基础/智能控制基础（模块课2选1）（0.3）</t>
    </r>
  </si>
  <si>
    <t>3.设计/开发解决方案：能够针对自动化领域的复杂工程问题提出相应的解决方案，设计并开发满足特定需求的检测装置、控制系统或信息处理模块，并能在设计环节中体现创新意识、考虑社会、健康、安全、法律、文化及环境等因素。</t>
  </si>
  <si>
    <t>3.1掌握自动化领域工程设计和系统开发的全周期、全流程的设计过程及相关技术，通过了解影响设计目标和技术方案的各种因素提出解决方案，并能够对方案的可行性进行分析。</t>
  </si>
  <si>
    <r>
      <rPr>
        <sz val="10"/>
        <rFont val="宋体"/>
        <charset val="134"/>
        <scheme val="minor"/>
      </rPr>
      <t>单片机原理及应用</t>
    </r>
    <r>
      <rPr>
        <sz val="10.5"/>
        <color rgb="FF000000"/>
        <rFont val="宋体"/>
        <charset val="134"/>
        <scheme val="minor"/>
      </rPr>
      <t>A(0.3)，微机原理及其接口技术(0.3)，计算机控制系统A(0.4)</t>
    </r>
  </si>
  <si>
    <t>平时考核+实验考核+期末考核+实习报告</t>
  </si>
  <si>
    <t>3.2能根据具体需求，按既定设计目标实现自动化系统中测量单元、信息处理单元、控制决策和执行单元的设计。</t>
  </si>
  <si>
    <r>
      <rPr>
        <sz val="10"/>
        <rFont val="宋体"/>
        <charset val="134"/>
        <scheme val="minor"/>
      </rPr>
      <t>计算机控制系统</t>
    </r>
    <r>
      <rPr>
        <sz val="10.5"/>
        <color rgb="FF000000"/>
        <rFont val="宋体"/>
        <charset val="134"/>
        <scheme val="minor"/>
      </rPr>
      <t>A(0.3)，电子技术课程设计(0.3)，单片机课程设计(0.2)，机器视觉与数字图像处理(0.2)</t>
    </r>
  </si>
  <si>
    <t>3.3能够进行自动化系统的总体设计，综合运用检测、控制、执行等功能模块实现控制系统集成，并能在设计过程中应用新技术、新方法，体现创新意识。</t>
  </si>
  <si>
    <r>
      <rPr>
        <sz val="10"/>
        <rFont val="宋体"/>
        <charset val="134"/>
        <scheme val="minor"/>
      </rPr>
      <t>毕业设计（论文</t>
    </r>
    <r>
      <rPr>
        <sz val="10.5"/>
        <color rgb="FF000000"/>
        <rFont val="宋体"/>
        <charset val="134"/>
        <scheme val="minor"/>
      </rPr>
      <t xml:space="preserve">)（0.4），过程控制原理A（0.2），可编程控制器原理及应用（0.4）  </t>
    </r>
  </si>
  <si>
    <t>平时考核+实验考核+期末考核+答辩+毕业论文</t>
  </si>
  <si>
    <t>3.4具有在自动化工程方案设计中综合考虑社会、健康、安全、法律、文化及环境等因素的影响，对设计方案进行分析和评价。</t>
  </si>
  <si>
    <r>
      <rPr>
        <sz val="10"/>
        <rFont val="宋体"/>
        <charset val="134"/>
        <scheme val="minor"/>
      </rPr>
      <t>工业标准与安全规范（</t>
    </r>
    <r>
      <rPr>
        <sz val="10.5"/>
        <color rgb="FF000000"/>
        <rFont val="宋体"/>
        <charset val="134"/>
        <scheme val="minor"/>
      </rPr>
      <t xml:space="preserve">0.4），毕业设计（论文)（0.4），工程师职业道德与科学伦理（0.2）   </t>
    </r>
  </si>
  <si>
    <t>平时考核+实验考核+期末考核+报告+论文+答辩</t>
  </si>
  <si>
    <t>4.研究：能够基于科学原理并采用科学方法，利用文献检索、理论分析、仿真或实验手段，对自动化装置的检测技术、控制方法及信息处理系统等复杂工程问题进行研究，包括设计实验、分析与解释数据、并通过信息综合得到合理有效的结论。</t>
  </si>
  <si>
    <t xml:space="preserve">4.1 掌握针对自动化复杂工程问题开展研究的基本方法和实验手段，能基于科学原理并采用科学方法提炼问题，设计研究方案。 </t>
  </si>
  <si>
    <r>
      <rPr>
        <sz val="10"/>
        <rFont val="宋体"/>
        <charset val="134"/>
        <scheme val="minor"/>
      </rPr>
      <t>可编程控制器原理及应用（</t>
    </r>
    <r>
      <rPr>
        <sz val="10.5"/>
        <color rgb="FF000000"/>
        <rFont val="宋体"/>
        <charset val="134"/>
        <scheme val="minor"/>
      </rPr>
      <t>0.5），人工智能基础（0.5）</t>
    </r>
  </si>
  <si>
    <t>实验操作+实验态度+实验报告</t>
  </si>
  <si>
    <t>4.2 能够根据研究方案查阅文献、构建实验系统，开展理论或实验研究，安全地获得有效数据，并能够对理论数据和实验数据进行分析与解释。</t>
  </si>
  <si>
    <r>
      <rPr>
        <sz val="10"/>
        <rFont val="宋体"/>
        <charset val="134"/>
        <scheme val="minor"/>
      </rPr>
      <t>控制系统仿真（</t>
    </r>
    <r>
      <rPr>
        <sz val="10.5"/>
        <color rgb="FF000000"/>
        <rFont val="宋体"/>
        <charset val="134"/>
        <scheme val="minor"/>
      </rPr>
      <t>0.5），数字信号处理技术（0.5）</t>
    </r>
  </si>
  <si>
    <t>4.3 能够利用数据处理等手段，通过对文献查阅和实验过程所获取的信息进行综合研究，解释实验及实验结果的差异性，获得合理有效结论，对设计方案或模型参数进行优化。</t>
  </si>
  <si>
    <r>
      <rPr>
        <sz val="10"/>
        <rFont val="宋体"/>
        <charset val="134"/>
        <scheme val="minor"/>
      </rPr>
      <t>机器视觉与数字图像处理（</t>
    </r>
    <r>
      <rPr>
        <sz val="10.5"/>
        <color rgb="FF000000"/>
        <rFont val="宋体"/>
        <charset val="134"/>
        <scheme val="minor"/>
      </rPr>
      <t>0.5），专业综合实验（0.5）</t>
    </r>
  </si>
  <si>
    <t>5.使用现代工具：能够针对自动化工程领域复杂工程问题，开发、选择与使用恰当的技术、资源、现代工程工具和信息技术工具，包括对复杂工程的预测与模拟，并能理解局限性。</t>
  </si>
  <si>
    <t>5.1针对自动化领域复杂工程问题，按照科学原理，了解相关常用现代数据采集工具、信息技术工具、工程工具和模拟仿真软件的使用原理、方法和适用条件。</t>
  </si>
  <si>
    <r>
      <rPr>
        <sz val="10"/>
        <rFont val="宋体"/>
        <charset val="134"/>
        <scheme val="minor"/>
      </rPr>
      <t>检测技术与自动化仪表（</t>
    </r>
    <r>
      <rPr>
        <sz val="10.5"/>
        <color rgb="FF000000"/>
        <rFont val="宋体"/>
        <charset val="134"/>
        <scheme val="minor"/>
      </rPr>
      <t>0.4），可编程控制器原理及应用（0.3），C语言程序设计（0.3）</t>
    </r>
  </si>
  <si>
    <t>5.2 能够合理选择和使用常用仪器、现代工程工具和信息技术工具、程序设计方法等对复杂自动化工程问题实施分析、计算、设计与仿真。</t>
  </si>
  <si>
    <r>
      <rPr>
        <sz val="10"/>
        <rFont val="宋体"/>
        <charset val="134"/>
        <scheme val="minor"/>
      </rPr>
      <t>单片机原理及应用</t>
    </r>
    <r>
      <rPr>
        <sz val="10.5"/>
        <color rgb="FF000000"/>
        <rFont val="宋体"/>
        <charset val="134"/>
        <scheme val="minor"/>
      </rPr>
      <t>A（0.3），控制系统仿真（0.4），电子技术课程设计（0.3）</t>
    </r>
  </si>
  <si>
    <t>平时考核+期末考核+报告</t>
  </si>
  <si>
    <t>5.3能针对特定复杂自动化工程问题，开发和选用满足特定需求的现代工具，实施预测和模拟，进行结果评价，并分析和理解其局限性。</t>
  </si>
  <si>
    <r>
      <rPr>
        <sz val="10"/>
        <rFont val="宋体"/>
        <charset val="134"/>
        <scheme val="minor"/>
      </rPr>
      <t>数字信号处理技术（</t>
    </r>
    <r>
      <rPr>
        <sz val="10.5"/>
        <color rgb="FF000000"/>
        <rFont val="宋体"/>
        <charset val="134"/>
        <scheme val="minor"/>
      </rPr>
      <t>0.5），专业综合实验（0.5）</t>
    </r>
  </si>
  <si>
    <t>平时考核+期末考核+课程设计报告</t>
  </si>
  <si>
    <t>6.工程与社会：能够基于工程相关背景知识进行合理分析，评价自动化专业工程实践和自动化领域复杂工程解决方案对社会、健康、安全、法律及文化的影响，并理解应承担的责任。</t>
  </si>
  <si>
    <t>6.1了解自动化工程领域的国家标准、知识产权、产业政策、法律法规和行业规范，理解不同社会文化对自动化工程实践和复杂工程问题解决方案的影响。</t>
  </si>
  <si>
    <r>
      <rPr>
        <sz val="10"/>
        <rFont val="宋体"/>
        <charset val="134"/>
        <scheme val="minor"/>
      </rPr>
      <t>工业标准与安全规范（</t>
    </r>
    <r>
      <rPr>
        <sz val="10.5"/>
        <color rgb="FF000000"/>
        <rFont val="宋体"/>
        <charset val="134"/>
        <scheme val="minor"/>
      </rPr>
      <t>0.5），工程技术（毕业）实习（0.5）</t>
    </r>
  </si>
  <si>
    <t>平时考核+企业评价+报告+论文+答辩</t>
  </si>
  <si>
    <t>6.2 基于自动化工程师的社会责任，能分析和评价自动化工程实践对社会、健康、安全、法律以及文化等非技术因素的影响，以及在工程实践中需要考虑的多约束条件，并理解应承担的责任。</t>
  </si>
  <si>
    <r>
      <rPr>
        <sz val="10"/>
        <rFont val="宋体"/>
        <charset val="134"/>
        <scheme val="minor"/>
      </rPr>
      <t>工程师职业道德与科学伦理（</t>
    </r>
    <r>
      <rPr>
        <sz val="10.5"/>
        <color rgb="FF000000"/>
        <rFont val="宋体"/>
        <charset val="134"/>
        <scheme val="minor"/>
      </rPr>
      <t>0.5），专业导论（0.5）</t>
    </r>
  </si>
  <si>
    <t>平时考核+实验考核+期末考核+企业评价+报告+论文+答辩</t>
  </si>
  <si>
    <t>7.环境和可持续发展：能够理解和评价针对自动化领域复杂工程问题的工程实践对环境、社会可持续发展的影响。</t>
  </si>
  <si>
    <t>7.1 理解环境与社会可持续发展的理念和内涵，掌握国家环境保护的相关方针、政策及管理制度和可持续发展战略实施的途径。</t>
  </si>
  <si>
    <r>
      <rPr>
        <sz val="10"/>
        <rFont val="宋体"/>
        <charset val="134"/>
        <scheme val="minor"/>
      </rPr>
      <t>环境保护与可持续发展（</t>
    </r>
    <r>
      <rPr>
        <sz val="10.5"/>
        <color rgb="FF000000"/>
        <rFont val="宋体"/>
        <charset val="134"/>
        <scheme val="minor"/>
      </rPr>
      <t>0.6），形势与政策（0.4）</t>
    </r>
  </si>
  <si>
    <t>平时考核+论文+期末考核</t>
  </si>
  <si>
    <t>7.2 能从环境保护的角度分析自动化工程实践的可持续性，正确评价自动化工程实践对环境、社会可持续发展的影响。</t>
  </si>
  <si>
    <r>
      <rPr>
        <sz val="10"/>
        <rFont val="宋体"/>
        <charset val="134"/>
        <scheme val="minor"/>
      </rPr>
      <t>环境保护与可持续发展（</t>
    </r>
    <r>
      <rPr>
        <sz val="10.5"/>
        <color rgb="FF000000"/>
        <rFont val="宋体"/>
        <charset val="134"/>
        <scheme val="minor"/>
      </rPr>
      <t xml:space="preserve">0.5），工程技术（毕业）实习（0.5） </t>
    </r>
  </si>
  <si>
    <t>平时考核+实验考核+期末考核+论文+答辩</t>
  </si>
  <si>
    <t>8.职业规范：理解并践行社会主义核心价值观，具有人文社会科学素养和社会责任感，能够在自动化领域工程实践中理解并遵守工程职业道德和规范，履行职责。</t>
  </si>
  <si>
    <t>8.1 具备良好的人文社会科学素养和社会责任感，树立和践行社会主义核心价值观。</t>
  </si>
  <si>
    <r>
      <rPr>
        <sz val="10"/>
        <rFont val="宋体"/>
        <charset val="134"/>
        <scheme val="minor"/>
      </rPr>
      <t>马克思主义基本原理概论（</t>
    </r>
    <r>
      <rPr>
        <sz val="10.5"/>
        <color rgb="FF000000"/>
        <rFont val="宋体"/>
        <charset val="134"/>
        <scheme val="minor"/>
      </rPr>
      <t>0.4），毛泽东思想与中国特色社会主义理论体系概论（0.4），中国近现代史纲要（0.2）</t>
    </r>
  </si>
  <si>
    <t>8.2 掌握工程伦理的核心理念，能够在自动化工程实践中理解并遵守工程职业道德和规范，自觉履行职业和社会责任。</t>
  </si>
  <si>
    <r>
      <rPr>
        <sz val="10"/>
        <rFont val="宋体"/>
        <charset val="134"/>
        <scheme val="minor"/>
      </rPr>
      <t>工程师职业道德与科学伦理（</t>
    </r>
    <r>
      <rPr>
        <sz val="10.5"/>
        <color rgb="FF000000"/>
        <rFont val="宋体"/>
        <charset val="134"/>
        <scheme val="minor"/>
      </rPr>
      <t>0.5），大学生职业发展与就业指导实践（0.5）</t>
    </r>
  </si>
  <si>
    <t>平时考核+期末考核+企业评价+报告+论文+答辩</t>
  </si>
  <si>
    <t>9.个人和团队：具有团队合作意识和协调组织能力，能够在多学科背景下的团队承担个体、团队成员以及负责人的角色。</t>
  </si>
  <si>
    <t>9.1 理解多学科背景下个人与团队的关系，能有效沟通交流，合作共事。</t>
  </si>
  <si>
    <r>
      <rPr>
        <sz val="10"/>
        <rFont val="宋体"/>
        <charset val="134"/>
        <scheme val="minor"/>
      </rPr>
      <t>金工实习（</t>
    </r>
    <r>
      <rPr>
        <sz val="10.5"/>
        <color rgb="FF000000"/>
        <rFont val="宋体"/>
        <charset val="134"/>
        <scheme val="minor"/>
      </rPr>
      <t>0.3），电工电子实习（0.3），大学生心理健康教育（0.4）</t>
    </r>
  </si>
  <si>
    <t>操作+报告+企业评价+答辩</t>
  </si>
  <si>
    <t>9.2 能够在多学科背景下的团队中独立或合作开展工作，具有团队构建、运行、协调和负责的能力。</t>
  </si>
  <si>
    <r>
      <rPr>
        <sz val="10"/>
        <rFont val="宋体"/>
        <charset val="134"/>
        <scheme val="minor"/>
      </rPr>
      <t>专业综合实验（</t>
    </r>
    <r>
      <rPr>
        <sz val="10.5"/>
        <color rgb="FF000000"/>
        <rFont val="宋体"/>
        <charset val="134"/>
        <scheme val="minor"/>
      </rPr>
      <t xml:space="preserve">0.5），工程技术（毕业）实习（0.5）           </t>
    </r>
  </si>
  <si>
    <t>报告+企业评价+答辩</t>
  </si>
  <si>
    <t>10．沟通：能够就自动化领域复杂工程问题与业界同行及社会公众进行有效沟通和交流，包括撰写报告和设计文稿、陈述发言、清晰表达或回应指令，并具备一定的国际视野，能够在跨文化背景下进行沟通和交流</t>
  </si>
  <si>
    <t>10.1 针对复杂自动化工程问题，具备中英文的口头表达、撰写书面报告能力；理解与业界同行和社会公众交流的差异性。</t>
  </si>
  <si>
    <r>
      <rPr>
        <sz val="10"/>
        <rFont val="宋体"/>
        <charset val="134"/>
        <scheme val="minor"/>
      </rPr>
      <t>大学英语</t>
    </r>
    <r>
      <rPr>
        <sz val="10.5"/>
        <color rgb="FF000000"/>
        <rFont val="宋体"/>
        <charset val="134"/>
        <scheme val="minor"/>
      </rPr>
      <t>/工程师英语（0.2），科技文档写作（0.2），大学语文（0.2），毕业设计（论文)（0.4）</t>
    </r>
  </si>
  <si>
    <t>平时考核+实验考核+期末考核+报告+企业评价+答辩</t>
  </si>
  <si>
    <t>10.2 了解自动化工程领域国际发展趋势和研究热点，理解和尊重不同文化的差异性和多样性，能够针对热点问题形成和表述自己的见解。</t>
  </si>
  <si>
    <r>
      <rPr>
        <sz val="10"/>
        <rFont val="宋体"/>
        <charset val="134"/>
        <scheme val="minor"/>
      </rPr>
      <t>专业英语（</t>
    </r>
    <r>
      <rPr>
        <sz val="10.5"/>
        <color rgb="FF000000"/>
        <rFont val="宋体"/>
        <charset val="134"/>
        <scheme val="minor"/>
      </rPr>
      <t xml:space="preserve">0.4），科技文献检索（0.4），专业导论（0.2）                   </t>
    </r>
  </si>
  <si>
    <t>平时考核+实验考核+报告</t>
  </si>
  <si>
    <t>11．项目管理：理解并掌握工程管理与经济决策方法，并能在多学科环境中应用。</t>
  </si>
  <si>
    <t>11.1 理解并掌握自动化工程实践中的项目管理与经济决策的基本方法。</t>
  </si>
  <si>
    <r>
      <rPr>
        <sz val="10"/>
        <rFont val="宋体"/>
        <charset val="134"/>
        <scheme val="minor"/>
      </rPr>
      <t>项目规划与管理（</t>
    </r>
    <r>
      <rPr>
        <sz val="10.5"/>
        <color rgb="FF000000"/>
        <rFont val="宋体"/>
        <charset val="134"/>
        <scheme val="minor"/>
      </rPr>
      <t>0.5），创业基础（0.5）</t>
    </r>
  </si>
  <si>
    <t>报告+考试+答辩</t>
  </si>
  <si>
    <t>11.2 能了解工程项目开发与实施的成本构成，并在多学科环境中应用工程管理原理与经济决策方法进行工程设计与实践。</t>
  </si>
  <si>
    <r>
      <rPr>
        <sz val="10"/>
        <rFont val="宋体"/>
        <charset val="134"/>
        <scheme val="minor"/>
      </rPr>
      <t>项目规划与管理（</t>
    </r>
    <r>
      <rPr>
        <sz val="10.5"/>
        <color rgb="FF000000"/>
        <rFont val="宋体"/>
        <charset val="134"/>
        <scheme val="minor"/>
      </rPr>
      <t>0.5），工程经济学（0.5）</t>
    </r>
  </si>
  <si>
    <t>课程考试+报告+答辩</t>
  </si>
  <si>
    <t>12．终身学习：具有自主学习和终身学习的意识，有不断学习和适应发展的能力。</t>
  </si>
  <si>
    <t>12.1 能够认识到自主学习和终身学习的必要性，在社会发展和科技进步的大背景下具有自主学习和终身学习的意识。</t>
  </si>
  <si>
    <r>
      <rPr>
        <sz val="10"/>
        <rFont val="宋体"/>
        <charset val="134"/>
        <scheme val="minor"/>
      </rPr>
      <t>大学始业教育（</t>
    </r>
    <r>
      <rPr>
        <sz val="10.5"/>
        <color rgb="FF000000"/>
        <rFont val="宋体"/>
        <charset val="134"/>
        <scheme val="minor"/>
      </rPr>
      <t>0.2），大学生职业发展与就业指导实践（0.4），认识实习（0.4）</t>
    </r>
  </si>
  <si>
    <t>课程考试+实践报告</t>
  </si>
  <si>
    <t>12.2 能跟踪社会进步与科技发展趋势，具有自主学习和适应发展的能力，针对新的问题能够理解、归纳和提出关键性技术因素。</t>
  </si>
  <si>
    <r>
      <rPr>
        <sz val="10"/>
        <rFont val="宋体"/>
        <charset val="134"/>
        <scheme val="minor"/>
      </rPr>
      <t>科技文献检索（</t>
    </r>
    <r>
      <rPr>
        <sz val="10.5"/>
        <color rgb="FF000000"/>
        <rFont val="宋体"/>
        <charset val="134"/>
        <scheme val="minor"/>
      </rPr>
      <t>0.5），思政社会实践（0.5）</t>
    </r>
  </si>
  <si>
    <t>课程考试+实践报告+答辩</t>
  </si>
  <si>
    <t>四、主干学科</t>
  </si>
  <si>
    <t xml:space="preserve">     控制科学与工程、计算机科学与技术、人工智能</t>
  </si>
  <si>
    <t>五、专业核心课程</t>
  </si>
  <si>
    <t>电路与电子技术1、电路与电子技术2、电路与电子技术3、自动控制原理、人工智能基础、微机原理及其接口技术、计算机控制系统、过程控制系统、自动化仪表、数字图像处理与机器视觉</t>
  </si>
  <si>
    <t>六、主要实践环节</t>
  </si>
  <si>
    <t xml:space="preserve">  金工实习、课程设计、综合实验、第二课堂、社会实践、认识实习、工程技术实习、毕业设计</t>
  </si>
  <si>
    <t>七、学制、学位及毕业学分要求</t>
  </si>
  <si>
    <t xml:space="preserve">1．学制：实行弹性学制，本科基本学制一般为4年，可提前1年毕业，最长不超过8年。
2．授予学位：工学学士学位。
3．本专业毕业最低学分要求： 168学分。         
</t>
  </si>
  <si>
    <t>八、学分结构要求</t>
  </si>
  <si>
    <t>课程设置及修读类型</t>
  </si>
  <si>
    <t>学分及占比</t>
  </si>
  <si>
    <t>学分</t>
  </si>
  <si>
    <t>占比</t>
  </si>
  <si>
    <t>理论教学环节（不含课内实验）</t>
  </si>
  <si>
    <t>通识教育课</t>
  </si>
  <si>
    <t>必修</t>
  </si>
  <si>
    <t>选修</t>
  </si>
  <si>
    <t>学科专业类基础课</t>
  </si>
  <si>
    <t>专业核心课</t>
  </si>
  <si>
    <t>拓展复合课（选修）</t>
  </si>
  <si>
    <t>小计</t>
  </si>
  <si>
    <t>实践教学环节</t>
  </si>
  <si>
    <t>合计</t>
  </si>
  <si>
    <r>
      <rPr>
        <b/>
        <sz val="14"/>
        <rFont val="Times New Roman"/>
        <charset val="134"/>
      </rPr>
      <t xml:space="preserve">Undergraduates Program in </t>
    </r>
    <r>
      <rPr>
        <b/>
        <u/>
        <sz val="14"/>
        <rFont val="Times New Roman"/>
        <charset val="134"/>
      </rPr>
      <t>Automatic Control</t>
    </r>
  </si>
  <si>
    <t>I. Educational Objectives</t>
  </si>
  <si>
    <t>We are aiming at cultivating engineer talents with high level of professional quality and capability in multiple aspects, who receive education in all aspects, hold healthy personality, complete professional morality, international perspective and social responsibility, who are equipped with professional qualifications and innovative competence, and who are qualified for scientific and technological research, product development, program execution and management in the areas of industrial automation, intelligent information systems and robot control which are contributive for local economy and society. 
According to the educational objective, the students from the major are expected to reach the following levels in five years after their graduation:
1) Theoretic knowledge and professional technologies can be comprehensively used to solve modeling, analysis and design problems and to propose effective solutions for complex control engineering applications; and engineer qualification or equivalent capabilities are acquired.
2) Be loyal to the homeland, be responsible for the society, obey professional morality and regulations, be able to include multiple non-technical considerations such as social, legal, economic and environmental issues, and be able to systematically analyze and solve complex engineering problems in the automation and related areas.
3) Be healthy both physically and mentally and be adequately equipped with social and humanity quality, cooperative attitude and teamwork capability, so that program management and teamwork can be carried out for complex engineering programs in the automation and related areas.
4) Be active in life-long learning and self-learning with international perspective, be able to trace the latest development of frontier technologies in the automation and related areas, and be conscious and capable of innovation and commencing new business based on this.</t>
  </si>
  <si>
    <t>II. Graduation Requirements</t>
  </si>
  <si>
    <t>1) Engineering Knowledge: can use mathematics, natural science, engineering basics and professional knowledge to solve complex engineering problems in the field of automation.
2) Problem Analysis: can make use of basic principles of mathematics, natural science and engineering science to identify, express, and analyze by literature research, the complex engineering problems in the field of automation, and derive valid conclusions.
3) Designing/Developing Solutions: can design solutions to complex engineering problems, design systems, units (components) or processes that meet specific needs, and reflect innovation, social, health, safety, legal, cultural and environmental considerations. 
4) Research: can study complex engineering problems in the field of automation based on scientific principles and methods, including designing experiments, analyzing and interpreting data, and obtaining reasonable and valid conclusions through information synthesis. 
5) The Use of Modern Tools: can develop, select and utilize appropriate technology, resources, modern engineering tools and information technology tools to solve complex engineering problems in the field of automation, including the prediction and simulation of complex projects, and understand their limitations. 
6) Engineering and Society: can reasonably analyze and assess the impacts of professional engineering practices and complex engineering solutions in the field of automation on society, health, safety, law and culture based on related engineering knowledge, and understand the responsibility therein. 
7) Environment-friendly and Sustainable Development: can understand and evaluate the impacts of engineering practices on the sustainable development of the environment and society when solving the complex engineering problems of the field of automation. 
8) Professional Norms: understand humanity and social science, have the social responsibility, understand and comply with the engineering professional ethics and norms in automation engineering practices, and fulfill duties. 
9) Individual and Team: can play the proper role as an individual, a member or the leader in a multidisciplinary team. 
10) Communication: can have effective communications with industry colleagues and public on complicated problems in the field of autmation engineering, and be equipped with the skills of report writing, document drafting, speech statement, clear expression or response, as well as the capability of international perspective for multi-culture communications.
11) Project Management: can understand and master the skills on engineering management and economic decision making in the field of automation engineering, and can apply the skills in multidisciplinary events. 
12) Life-long Learning: be conscious of self-learning and life-long learning and have the ability to learn and adapt to technology progresses.</t>
  </si>
  <si>
    <r>
      <rPr>
        <b/>
        <sz val="12"/>
        <rFont val="Times New Roman"/>
        <charset val="134"/>
      </rPr>
      <t>III.</t>
    </r>
    <r>
      <rPr>
        <b/>
        <sz val="12"/>
        <rFont val="宋体"/>
        <charset val="134"/>
      </rPr>
      <t>　</t>
    </r>
    <r>
      <rPr>
        <b/>
        <sz val="12"/>
        <rFont val="Times New Roman"/>
        <charset val="134"/>
      </rPr>
      <t xml:space="preserve">Achievement Matrix of Graduation Requirements </t>
    </r>
  </si>
  <si>
    <t>Graduation Requirements</t>
  </si>
  <si>
    <t>Indicators of Graduation Requirements</t>
  </si>
  <si>
    <t>The Main Courses and Programs</t>
  </si>
  <si>
    <t>Assessment</t>
  </si>
  <si>
    <t>1. Engineering knowledge: can use mathematics, natural science, engineering basics and professional knowledge to solve complex engineering problems in the field of automation.</t>
  </si>
  <si>
    <t>1.1 Master the mathematical and scientific knowledge, understand the mathematical and physical nature of engineering problems in the field of automation, identify the inherent relationships and constraints of engineering problems, and properly express them.</t>
  </si>
  <si>
    <t xml:space="preserve">Advanced  Mathematics A+1-A+2, 
Linear Algebra A, 
Probability and Mathematical Statistics B, 
Functions of a Complex Variable and Integral Transforms, 
College Physics A+1-A+2, </t>
  </si>
  <si>
    <t>Ordinary assessment + final assessment</t>
  </si>
  <si>
    <t>1.2 Master the basic knowledge of engineering, and be able to harness the mathematical models to solve engineering problems in automation fields.</t>
  </si>
  <si>
    <t xml:space="preserve">
Circuit Principles and Electronic Technique 1,2,3, 
Signal and System B,
</t>
  </si>
  <si>
    <t>Ordinary assessment + experimental assessment + final assessment</t>
  </si>
  <si>
    <t>1.3 Master professional knowledge, be able to use mathematical methods to deduce and analyze engineering problems in the field of automation, and able to compare, combine, optimize and improve solutions.</t>
  </si>
  <si>
    <t xml:space="preserve">
Signals and Systems B,
Theory of Automatic Control A, Microcomputer principle and interface technology,
Theory of Modern Control ,
</t>
  </si>
  <si>
    <t>2. Problem Analysis: can make use of basic principles of mathematics, natural science and engineering science to identify, express, and analyze by literature research, the complex engineering problems in the field of automation, and derive valid conclusions.</t>
  </si>
  <si>
    <t>2.1 Can use mathematical, natural  and engineering principles to identify and judge key steps and parameters of complex engineering problems in the field of automation.</t>
  </si>
  <si>
    <t xml:space="preserve">
Signals and Systems B, Measurement Technique and Automatic Instrument
</t>
  </si>
  <si>
    <t>2.2 Can correctly express complex engineering problems in the field of automation based on mathematical, scientific and engineering principles and mathematical modeling methods.</t>
  </si>
  <si>
    <t xml:space="preserve">
Process Control Systems, 
Theory of Automatic Control A, 
Modern Control Theory, 
</t>
  </si>
  <si>
    <t>2.3 With the help of literature research, find various solutions to problems in the field of automation, and draw valid conclusions through analysis and comparison.</t>
  </si>
  <si>
    <t xml:space="preserve"> 
Fundamentals of Artificial Intelligence, Graduation Thesis,Fundamentals of Robot Control/Fundamentals of Intelligent Control
</t>
  </si>
  <si>
    <t xml:space="preserve">3. Design and develop solutions: can design solutions to complex engineering problems, design systems, units (components) or processes that meet specific needs, and reflect innovation, social, health, safety, legal, cultural and environmental considerations. </t>
  </si>
  <si>
    <t>3.1 Master the process and method of engineering design and product development in the field of automation, understand the various constraints that affect the design goals and technical solutions of complex automation engineering problems, and be able to conduct feasibility analysis on the solutions.</t>
  </si>
  <si>
    <t xml:space="preserve">
Microcomputer Theory and Interface Technology , 
Single Chip Principle and Application A, 
Computer Control System A</t>
  </si>
  <si>
    <t>Ordinary assessment + experimental assessment + final assessment + internship report</t>
  </si>
  <si>
    <t>3.2 According to customers' needs, design designated units in automatic control systems that meet the design goal.</t>
  </si>
  <si>
    <t>Computer Control System A, 
Digtal Image Processing and Machine Vision 
Single-chip Microcomputer Course Design
Electronic Technology Course Design</t>
  </si>
  <si>
    <t>3.3 Can carry out the overall design of the automation system, and show the spirit of innovation by applying new technologies and methods in the design process of the solution.</t>
  </si>
  <si>
    <t xml:space="preserve">
Graduation Thesis, Process Control Systems, Principle and Application of Programmable Controller
</t>
  </si>
  <si>
    <t>Ordinary assessment + experimental assessment + final assessment + defense + Graduation Thesis</t>
  </si>
  <si>
    <t>3.4 Has the ability to take into account social, health, safety, legal, cultural and environmental impacts in the design of the programme.</t>
  </si>
  <si>
    <t>Graduation Thesis, 
Industry Standard and Safety Norms,
Professional Ethics and Scientific Ethics of Engineer</t>
  </si>
  <si>
    <t>Ordinary assessment + experimental assessment + final assessment + report + Graduation Thesis + defense</t>
  </si>
  <si>
    <t xml:space="preserve">4. Research: can study complex engineering problems in the field of automation based on scientific principles and methods, including designing experiments, analyzing and interpreting data, and obtaining reasonable and valid conclusions through information synthesis. </t>
  </si>
  <si>
    <t>4.1 For complex automation engineering problems, analyze and compare solutions, select research routes, and design experiment schemes based on scientific principles and literature research.</t>
  </si>
  <si>
    <t xml:space="preserve">
Principle and Application of Programmable Controller, Fundamentals of Artificial Intelligence</t>
  </si>
  <si>
    <t>Experimental operation + experimental attitude + experimental report</t>
  </si>
  <si>
    <t>4.2 Choose scientific principles and adopt scientific methods; build experimental systems according to the experimental scheme; safely carry out the experiments; correctly collect valid experimental data.</t>
  </si>
  <si>
    <t xml:space="preserve">Control System Simulation, Digital Signal Processing Technology
</t>
  </si>
  <si>
    <t>4.3 Can analyze, interpret and evaluate the experimental results, and conduct comprehensive research on information to obtain reasonable and valid conclusions.</t>
  </si>
  <si>
    <t xml:space="preserve">Digtal Image Processing and Machine Vision , Specialty Integration Experiment </t>
  </si>
  <si>
    <t xml:space="preserve">5. The use of modern tools: can develop, select and utilize appropriate technology, resources, modern engineering tools and information technology tools to solve complex engineering problems in the field of automation, including the prediction and simulation of complex projects, and understand their limitations. </t>
  </si>
  <si>
    <t>5.1 Understand the principles, methods and application conditions of modern instruments, information technology tools, engineering tools and simulation software for complex automation engineering problems according to scientific principles</t>
  </si>
  <si>
    <t>Principle and Application of Programmable Controller,  C language programming, Measurement Technique and Automatic Instrument</t>
  </si>
  <si>
    <t>Usual Performance + Experimental Test +Examination</t>
  </si>
  <si>
    <t>5.2 Can reasonably select and use common instruments, modern engineering tools and information technology tools, programming methods to realize analyis, computation and design of complex automation engineering problems.</t>
  </si>
  <si>
    <t xml:space="preserve"> Single chip microcomputer principle and application A, Electronic Technology Course Design,  Control System Simulation</t>
  </si>
  <si>
    <t>Usual Performance + Examination+ Report</t>
  </si>
  <si>
    <t>5.3 Can develop and select modern tools meeting specific requirements for specific complex automation engineering problems, perform predictions and simulations, evaluate results, and analyze and understand their limitations.</t>
  </si>
  <si>
    <t xml:space="preserve">Digital Signal Processing Technology, Specialty Integration Experiment 
</t>
  </si>
  <si>
    <t xml:space="preserve">Usual Performance +Examination+Project Report
</t>
  </si>
  <si>
    <t xml:space="preserve">6. Engineering and society: can reasonably analyze and assess the impacts of professional engineering practices and complex engineering solutions in the field of automation on society, health, safety, law and culture based on related engineering knowledge, and understand the responsibility therein. </t>
  </si>
  <si>
    <t>6.1 Understand national standards, intellectual property rights, industrial policies and industry norms in the field of automation engineering, and understand the impacts of different social cultures on automation engineering practices and solutions to complex engineering problems.</t>
  </si>
  <si>
    <t>Engineering Technology  Practice A, Industry Standard and Safety Norms</t>
  </si>
  <si>
    <t>Usual Performance + Enterprise evaluation+Reprot+ Thesis+ Oral Defense</t>
  </si>
  <si>
    <t>6.2 Based on the social responsibility of automation engineers, analyze and evaluate the impacts of automation engineering practice on non-technical factors such as society, health, safety, law and culture, as well as multi-constraint conditions to be considered in engineering practice.</t>
  </si>
  <si>
    <t>professional ethics and scientific ethics for engineers, Professional Introduction</t>
  </si>
  <si>
    <t>Usual Performance + Experimental Test+Examination+Enterprise evaluation+Report+Thesis+ Oral defense</t>
  </si>
  <si>
    <t xml:space="preserve">7. Environment-friendly and sustainable development: can understand and evaluate the impacts of engineering practices on the sustainable development of the environment and society when solving the complex engineering problems of the field of automation. </t>
  </si>
  <si>
    <t>7.1 Understand the knowledge, concept and connotation of environmental protection and sustainable development, and be familiar with relevant laws and regulations of national environmental protection.</t>
  </si>
  <si>
    <t>Environmental protection and sustainable development, Situation and Policy</t>
  </si>
  <si>
    <t>Usual Performance +Paper+Examination</t>
  </si>
  <si>
    <t>7.2 Can take the sustainability of automation engineering practice into consideration from the perspective of environmental protection and sustainable development, and correctly evaluate the damage and hidden danger caused by automation engineering practices to human and environment.</t>
  </si>
  <si>
    <t>Environmental protection and sustainable development, Engineering Technology  Practice A</t>
  </si>
  <si>
    <t>Usual Performance + Experimental Test +Examination+Thesis</t>
  </si>
  <si>
    <t>8. Professional Norms: understand humanity and social science, have the social responsibility, understand and comply with the engineering professional ethics and norms in automation engineering practices, and fulfill duties.</t>
  </si>
  <si>
    <t>8.1 Having proper humanistic and social science literacy and social responsibility, correct world outlook, outlook on life and values.</t>
  </si>
  <si>
    <t>Outline of modern and contemporary Chinese history,  introduction to basic principles of marxism, MAO zedong thought and theoretical system of socialism with Chinese characteristics</t>
  </si>
  <si>
    <t>Usual Performance +Examination+ Report</t>
  </si>
  <si>
    <t>8.2 Understand the core concepts of engineering ethics, and be able to understand and comply with engineering professional ethics and norms in the practice of automation engineering; understand the social responsibility of the automation engineer, can consciously fulfill the responsibility in engineering practice.</t>
  </si>
  <si>
    <t>Engineer professional ethics and scientific ethics, college students career development and employment guidance practice</t>
  </si>
  <si>
    <t xml:space="preserve">Usual Performance +Examination+Enterprise evaluation
+Report+Thesis+ Oral Defense
</t>
  </si>
  <si>
    <t>9. Individual and Team: can play the proper role as an individual, a member or the leader in a multidisciplinary team.</t>
  </si>
  <si>
    <t xml:space="preserve">
9. Individual and team: be able to take proper role of the individual, member or the leader in a multidisciplinary team. </t>
  </si>
  <si>
    <t>9.1 Understand the relationship between an individual and a multidisciplinary team, can  efficiently communicate and cooperate with each other.</t>
  </si>
  <si>
    <t xml:space="preserve">
9.1Have the  vocational skills of electrical engineering.</t>
  </si>
  <si>
    <t>Metalworking Practice B, Electrical and Electronic Practice A, Mental Health Education for College Students</t>
  </si>
  <si>
    <t xml:space="preserve">
operaton+report+assess from enterprise+reply</t>
  </si>
  <si>
    <t>Operation+Report +Enterprise Evaluation +Oral Defense</t>
  </si>
  <si>
    <t>9.2 Can work independently or jointly in a multidisciplinary team, be capable for construction, operation, coordination and management of a multidisciplinary team.</t>
  </si>
  <si>
    <t xml:space="preserve">
9.3Have the basic multidisciplinary  knowledges related to electrical engineering.</t>
  </si>
  <si>
    <t xml:space="preserve">Engineering Technology Practice,Specialty Integration Experiment </t>
  </si>
  <si>
    <t>process examination+experiment examination+course examination</t>
  </si>
  <si>
    <t>Report +Enterprise Evaluation +Oral Defense</t>
  </si>
  <si>
    <t xml:space="preserve">10. Communication: can have effective communications with industry colleagues and public on complicated problems in the field of autmation engineering, and be equipped with the skills of report writing, document drafting, speech statement, clear expression or response, as well as the capability of international perspective for multi-culture communications.
</t>
  </si>
  <si>
    <t xml:space="preserve">10.Communication: to have effective communications with industry peers and public on complicated problems in the field of electrical engineering, including the skills of report writing, document drafting, speech statement, clear expression or respond, as well as being capable of international perspective for multi-culture communications.
</t>
  </si>
  <si>
    <t>10.1 Can orally express opinions, write reports, and respond to the questions for complicated automation engineering problems, understand the communicating difference between industry colleagues and the public.</t>
  </si>
  <si>
    <t xml:space="preserve">
10.1Have the ability of communication  on complicated engineering problems.</t>
  </si>
  <si>
    <t xml:space="preserve">College Chinese, Scientific and Technical Documents Writing, College English, Graduation Thesis  </t>
  </si>
  <si>
    <t>experiment examination+course examination+report+enterprise assessment+reply</t>
  </si>
  <si>
    <t>Process Examination +Experiment Examination +Course Examination +Report+Enterprise Assessment +Oral Defense</t>
  </si>
  <si>
    <t>10.2 Understand the trend and research fronts of the automation engineering field, have the international views, understand and respect the difference and diversity of the cultures, be able to communite oral and written in a multi-cultural environment.</t>
  </si>
  <si>
    <t xml:space="preserve">
10.2 Have the ability of writing design report, technical report and project application report.</t>
  </si>
  <si>
    <t>,Specialty English, Scientific Documents Retrieval, Professional Introduction</t>
  </si>
  <si>
    <t>Process Examination +Experiment Examination +Report</t>
  </si>
  <si>
    <t xml:space="preserve">11. Project management: can understand and master the skills on engineering management and economic decision making in the field of automation engineering, and can apply the skills in multidisciplinary events. </t>
  </si>
  <si>
    <t xml:space="preserve">
11.Project management: to understand and capture the skills of engineering management and economic decision making in the field of electrical engineering, and to apply the skills in multidisciplinary events. 
</t>
  </si>
  <si>
    <t>11.1 Understand and master the fundamentals of the project management and economic decision for automation engineering practice.</t>
  </si>
  <si>
    <t xml:space="preserve">
11.1 Have the economical and managemental knowledges for electrical engineering.</t>
  </si>
  <si>
    <t xml:space="preserve"> Project Planning and Management, Entrepreneurial Fundamental</t>
  </si>
  <si>
    <t>report+graduation thesis+reply</t>
  </si>
  <si>
    <t>Report+Course Examination+Oral Defense</t>
  </si>
  <si>
    <t xml:space="preserve">11.2 Understand the structure of the cost for engineering project and product deployment, and be able to apply the deciplines of project management and economic decision to engineering design and practice in a multidisciplinary environment.  </t>
  </si>
  <si>
    <t xml:space="preserve">
11.2 Understand the economical and managemental knowledges in related displines.</t>
  </si>
  <si>
    <t>Project Planning and Management, Engineering Economy,</t>
  </si>
  <si>
    <t>course examination</t>
  </si>
  <si>
    <t>Course Examination+Report+Oral Defense</t>
  </si>
  <si>
    <t>12. Life-long learning: be conscious of self-learning and life-long learning and have the ability to learn continuously and adapt to technology progresses.</t>
  </si>
  <si>
    <t xml:space="preserve">
12.Life-long learning: be conscious of self-learning and life-long learning and have the ability to learn and adapt technological advancements.</t>
  </si>
  <si>
    <t>12.1 Understand the necessity of self-learning and life-long learning, and have the sense of self-learning and life-long learning with the development of society.</t>
  </si>
  <si>
    <t>12.1 With active values views, be conscious of self-learning and life-long learning.</t>
  </si>
  <si>
    <t xml:space="preserve"> Career Planning and Guidance for College Students, Induction of University  Life, Cognition Practice</t>
  </si>
  <si>
    <t>examination+report</t>
  </si>
  <si>
    <t>Course Examination+Report</t>
  </si>
  <si>
    <t>12.2 Be aware of the trend of social and technology development, be capable of self-learning and adaptation to the changes, be able to understand, induce, and propose the related technical problems.</t>
  </si>
  <si>
    <t xml:space="preserve">
12.2 Own good learning methods, With the ability to  explore new knowledges.</t>
  </si>
  <si>
    <t>Ideological Social Practice, Scientific Documents Retrieval</t>
  </si>
  <si>
    <t>IV. Major Disciplines</t>
  </si>
  <si>
    <t>Control science and engineering, computer science and technology, artificial intelligence</t>
  </si>
  <si>
    <t>V. Core Courses</t>
  </si>
  <si>
    <t xml:space="preserve">Circuit Principles and Electronic Technique 1, Circuit Principles and Electronic Technique 2, Circuit Principles and Electronic Technique 3, Theory of Automatic Control A,  Fundamentals of Artificial Intelligence,  Microcomputer Theory and Interface Technology, Computer Control System,Process Control System , Automatic Control and Instrument,  Digtal Image Processing and Machine Vision </t>
  </si>
  <si>
    <t>VI.  Major Practical Arrangements</t>
  </si>
  <si>
    <t>Metalworking practice, course design, integration experiment, off-classroom lecture, social practice, cognition practice, engineering technology practice, graduation project</t>
  </si>
  <si>
    <t xml:space="preserve">VII. Duration of Education Program, Degree and Credits Requirements for Graduation </t>
  </si>
  <si>
    <r>
      <rPr>
        <sz val="10"/>
        <rFont val="Times New Roman"/>
        <charset val="134"/>
      </rPr>
      <t>1</t>
    </r>
    <r>
      <rPr>
        <sz val="10"/>
        <rFont val="宋体"/>
        <charset val="134"/>
      </rPr>
      <t>．</t>
    </r>
    <r>
      <rPr>
        <sz val="10"/>
        <rFont val="Times New Roman"/>
        <charset val="134"/>
      </rPr>
      <t>Duration of Education Program: Flexible length with 4 years on average, 3 year at least and 8 years at most
2</t>
    </r>
    <r>
      <rPr>
        <sz val="10"/>
        <rFont val="宋体"/>
        <charset val="134"/>
      </rPr>
      <t>．</t>
    </r>
    <r>
      <rPr>
        <sz val="10"/>
        <rFont val="Times New Roman"/>
        <charset val="134"/>
      </rPr>
      <t>Degree Conferred: Bachelor degree of Engineering
3</t>
    </r>
    <r>
      <rPr>
        <sz val="10"/>
        <rFont val="宋体"/>
        <charset val="134"/>
      </rPr>
      <t>．</t>
    </r>
    <r>
      <rPr>
        <sz val="10"/>
        <rFont val="Times New Roman"/>
        <charset val="134"/>
      </rPr>
      <t>Minimum Credit for Graduation: 168</t>
    </r>
  </si>
  <si>
    <r>
      <rPr>
        <b/>
        <sz val="12"/>
        <rFont val="Times New Roman"/>
        <charset val="134"/>
      </rPr>
      <t>VIII</t>
    </r>
    <r>
      <rPr>
        <sz val="10"/>
        <rFont val="宋体"/>
        <charset val="134"/>
      </rPr>
      <t>．</t>
    </r>
    <r>
      <rPr>
        <b/>
        <sz val="12"/>
        <rFont val="Times New Roman"/>
        <charset val="134"/>
      </rPr>
      <t>Credits Structure and Ratio</t>
    </r>
    <r>
      <rPr>
        <b/>
        <sz val="12"/>
        <rFont val="宋体"/>
        <charset val="134"/>
      </rPr>
      <t>：</t>
    </r>
    <r>
      <rPr>
        <b/>
        <sz val="12"/>
        <rFont val="Times New Roman"/>
        <charset val="134"/>
      </rPr>
      <t xml:space="preserve"> </t>
    </r>
  </si>
  <si>
    <t>The curriculum Provision and Course Type</t>
  </si>
  <si>
    <t>Credits</t>
  </si>
  <si>
    <t>Credits Ratios</t>
  </si>
  <si>
    <r>
      <rPr>
        <sz val="10"/>
        <rFont val="Times New Roman"/>
        <charset val="134"/>
      </rPr>
      <t xml:space="preserve">Theory Teaching         </t>
    </r>
    <r>
      <rPr>
        <sz val="10"/>
        <rFont val="宋体"/>
        <charset val="134"/>
      </rPr>
      <t>　　　　　　　（</t>
    </r>
    <r>
      <rPr>
        <sz val="10"/>
        <rFont val="Times New Roman"/>
        <charset val="134"/>
      </rPr>
      <t xml:space="preserve">Experiments excluded </t>
    </r>
    <r>
      <rPr>
        <sz val="10"/>
        <rFont val="宋体"/>
        <charset val="134"/>
      </rPr>
      <t>）</t>
    </r>
  </si>
  <si>
    <t>General Education Courses</t>
  </si>
  <si>
    <t>Compulsory</t>
  </si>
  <si>
    <t>Optional</t>
  </si>
  <si>
    <t xml:space="preserve"> Discipline &amp; Specialty Basic Courses </t>
  </si>
  <si>
    <r>
      <rPr>
        <sz val="10"/>
        <rFont val="Times New Roman"/>
        <charset val="134"/>
      </rPr>
      <t>Specialized Core Courses</t>
    </r>
  </si>
  <si>
    <r>
      <rPr>
        <sz val="10"/>
        <rFont val="Times New Roman"/>
        <charset val="134"/>
      </rPr>
      <t xml:space="preserve">Expand and Recombination Courses </t>
    </r>
  </si>
  <si>
    <t>Subtotal</t>
  </si>
  <si>
    <t>Practice Teaching</t>
  </si>
  <si>
    <t>Total</t>
  </si>
  <si>
    <r>
      <rPr>
        <b/>
        <sz val="14"/>
        <rFont val="黑体"/>
        <charset val="134"/>
      </rPr>
      <t>课程设置与学时安排（表一）</t>
    </r>
  </si>
  <si>
    <r>
      <rPr>
        <sz val="9"/>
        <rFont val="仿宋_GB2312"/>
        <charset val="134"/>
      </rPr>
      <t>专业名称：自动化</t>
    </r>
  </si>
  <si>
    <r>
      <rPr>
        <sz val="9"/>
        <rFont val="仿宋_GB2312"/>
        <charset val="134"/>
      </rPr>
      <t>课程类别</t>
    </r>
  </si>
  <si>
    <r>
      <rPr>
        <sz val="9"/>
        <rFont val="仿宋_GB2312"/>
        <charset val="134"/>
      </rPr>
      <t>课程性质</t>
    </r>
  </si>
  <si>
    <r>
      <rPr>
        <sz val="9"/>
        <rFont val="仿宋_GB2312"/>
        <charset val="134"/>
      </rPr>
      <t>课程代码</t>
    </r>
  </si>
  <si>
    <r>
      <rPr>
        <sz val="9"/>
        <rFont val="仿宋_GB2312"/>
        <charset val="134"/>
      </rPr>
      <t>课程名称</t>
    </r>
  </si>
  <si>
    <r>
      <rPr>
        <sz val="9"/>
        <rFont val="仿宋_GB2312"/>
        <charset val="134"/>
      </rPr>
      <t>学分</t>
    </r>
  </si>
  <si>
    <r>
      <rPr>
        <sz val="9"/>
        <rFont val="仿宋_GB2312"/>
        <charset val="134"/>
      </rPr>
      <t>总学时</t>
    </r>
  </si>
  <si>
    <r>
      <rPr>
        <sz val="9"/>
        <rFont val="仿宋_GB2312"/>
        <charset val="134"/>
      </rPr>
      <t>教学安排</t>
    </r>
  </si>
  <si>
    <r>
      <rPr>
        <sz val="9"/>
        <rFont val="仿宋_GB2312"/>
        <charset val="134"/>
      </rPr>
      <t>考试学期</t>
    </r>
  </si>
  <si>
    <r>
      <rPr>
        <sz val="9"/>
        <rFont val="仿宋_GB2312"/>
        <charset val="134"/>
      </rPr>
      <t>各学期周学时分配</t>
    </r>
  </si>
  <si>
    <r>
      <rPr>
        <sz val="9"/>
        <rFont val="仿宋_GB2312"/>
        <charset val="134"/>
      </rPr>
      <t>备注</t>
    </r>
  </si>
  <si>
    <r>
      <rPr>
        <sz val="9"/>
        <rFont val="仿宋_GB2312"/>
        <charset val="134"/>
      </rPr>
      <t>理</t>
    </r>
    <r>
      <rPr>
        <sz val="9"/>
        <rFont val="Times New Roman"/>
        <charset val="134"/>
      </rPr>
      <t xml:space="preserve"> </t>
    </r>
    <r>
      <rPr>
        <sz val="9"/>
        <rFont val="仿宋_GB2312"/>
        <charset val="134"/>
      </rPr>
      <t>论</t>
    </r>
    <r>
      <rPr>
        <sz val="9"/>
        <rFont val="Times New Roman"/>
        <charset val="134"/>
      </rPr>
      <t xml:space="preserve"> </t>
    </r>
    <r>
      <rPr>
        <sz val="9"/>
        <rFont val="仿宋_GB2312"/>
        <charset val="134"/>
      </rPr>
      <t>学</t>
    </r>
    <r>
      <rPr>
        <sz val="9"/>
        <rFont val="Times New Roman"/>
        <charset val="134"/>
      </rPr>
      <t xml:space="preserve"> </t>
    </r>
    <r>
      <rPr>
        <sz val="9"/>
        <rFont val="仿宋_GB2312"/>
        <charset val="134"/>
      </rPr>
      <t>时</t>
    </r>
  </si>
  <si>
    <r>
      <rPr>
        <sz val="9"/>
        <rFont val="仿宋_GB2312"/>
        <charset val="134"/>
      </rPr>
      <t>实验实践学时</t>
    </r>
  </si>
  <si>
    <r>
      <rPr>
        <sz val="9"/>
        <rFont val="仿宋_GB2312"/>
        <charset val="134"/>
      </rPr>
      <t>习题学时</t>
    </r>
  </si>
  <si>
    <r>
      <rPr>
        <sz val="9"/>
        <rFont val="仿宋_GB2312"/>
        <charset val="134"/>
      </rPr>
      <t>研讨学时</t>
    </r>
  </si>
  <si>
    <r>
      <rPr>
        <sz val="9"/>
        <rFont val="仿宋_GB2312"/>
        <charset val="134"/>
      </rPr>
      <t>课外学时</t>
    </r>
  </si>
  <si>
    <r>
      <rPr>
        <sz val="9"/>
        <rFont val="仿宋_GB2312"/>
        <charset val="134"/>
      </rPr>
      <t>第一学年</t>
    </r>
  </si>
  <si>
    <r>
      <rPr>
        <sz val="9"/>
        <rFont val="仿宋_GB2312"/>
        <charset val="134"/>
      </rPr>
      <t>第二学年</t>
    </r>
  </si>
  <si>
    <r>
      <rPr>
        <sz val="9"/>
        <rFont val="仿宋_GB2312"/>
        <charset val="134"/>
      </rPr>
      <t>第三学年</t>
    </r>
  </si>
  <si>
    <r>
      <rPr>
        <sz val="9"/>
        <rFont val="仿宋_GB2312"/>
        <charset val="134"/>
      </rPr>
      <t>第四学年</t>
    </r>
  </si>
  <si>
    <r>
      <rPr>
        <sz val="9"/>
        <rFont val="仿宋_GB2312"/>
        <charset val="134"/>
      </rPr>
      <t>长</t>
    </r>
    <r>
      <rPr>
        <sz val="9"/>
        <rFont val="Times New Roman"/>
        <charset val="134"/>
      </rPr>
      <t>1</t>
    </r>
  </si>
  <si>
    <r>
      <rPr>
        <sz val="9"/>
        <rFont val="仿宋_GB2312"/>
        <charset val="134"/>
      </rPr>
      <t>长</t>
    </r>
    <r>
      <rPr>
        <sz val="9"/>
        <rFont val="Times New Roman"/>
        <charset val="134"/>
      </rPr>
      <t>2</t>
    </r>
  </si>
  <si>
    <r>
      <rPr>
        <sz val="9"/>
        <rFont val="仿宋_GB2312"/>
        <charset val="134"/>
      </rPr>
      <t>长</t>
    </r>
    <r>
      <rPr>
        <sz val="9"/>
        <rFont val="Times New Roman"/>
        <charset val="134"/>
      </rPr>
      <t>3</t>
    </r>
  </si>
  <si>
    <r>
      <rPr>
        <sz val="9"/>
        <rFont val="仿宋_GB2312"/>
        <charset val="134"/>
      </rPr>
      <t>长</t>
    </r>
    <r>
      <rPr>
        <sz val="9"/>
        <rFont val="Times New Roman"/>
        <charset val="134"/>
      </rPr>
      <t>4</t>
    </r>
  </si>
  <si>
    <r>
      <rPr>
        <sz val="9"/>
        <rFont val="仿宋_GB2312"/>
        <charset val="134"/>
      </rPr>
      <t>长</t>
    </r>
    <r>
      <rPr>
        <sz val="9"/>
        <rFont val="Times New Roman"/>
        <charset val="134"/>
      </rPr>
      <t>5</t>
    </r>
  </si>
  <si>
    <r>
      <rPr>
        <sz val="9"/>
        <rFont val="仿宋_GB2312"/>
        <charset val="134"/>
      </rPr>
      <t>长</t>
    </r>
    <r>
      <rPr>
        <sz val="9"/>
        <rFont val="Times New Roman"/>
        <charset val="134"/>
      </rPr>
      <t>6</t>
    </r>
  </si>
  <si>
    <r>
      <rPr>
        <sz val="9"/>
        <rFont val="仿宋_GB2312"/>
        <charset val="134"/>
      </rPr>
      <t>长</t>
    </r>
    <r>
      <rPr>
        <sz val="9"/>
        <rFont val="Times New Roman"/>
        <charset val="134"/>
      </rPr>
      <t>7</t>
    </r>
  </si>
  <si>
    <r>
      <rPr>
        <sz val="9"/>
        <rFont val="仿宋_GB2312"/>
        <charset val="134"/>
      </rPr>
      <t>长</t>
    </r>
    <r>
      <rPr>
        <sz val="9"/>
        <rFont val="Times New Roman"/>
        <charset val="134"/>
      </rPr>
      <t>8</t>
    </r>
  </si>
  <si>
    <r>
      <rPr>
        <sz val="9"/>
        <rFont val="Times New Roman"/>
        <charset val="134"/>
      </rPr>
      <t>16</t>
    </r>
    <r>
      <rPr>
        <sz val="9"/>
        <rFont val="仿宋_GB2312"/>
        <charset val="134"/>
      </rPr>
      <t>周</t>
    </r>
  </si>
  <si>
    <r>
      <rPr>
        <sz val="9"/>
        <rFont val="Times New Roman"/>
        <charset val="134"/>
      </rPr>
      <t>8</t>
    </r>
    <r>
      <rPr>
        <sz val="9"/>
        <rFont val="仿宋_GB2312"/>
        <charset val="134"/>
      </rPr>
      <t>周</t>
    </r>
  </si>
  <si>
    <r>
      <rPr>
        <sz val="9"/>
        <rFont val="仿宋_GB2312"/>
        <charset val="134"/>
      </rPr>
      <t>通识教育课程</t>
    </r>
  </si>
  <si>
    <r>
      <rPr>
        <sz val="9"/>
        <rFont val="仿宋_GB2312"/>
        <charset val="134"/>
      </rPr>
      <t>必修课</t>
    </r>
  </si>
  <si>
    <r>
      <rPr>
        <sz val="9"/>
        <rFont val="仿宋_GB2312"/>
        <charset val="134"/>
      </rPr>
      <t>思政类</t>
    </r>
  </si>
  <si>
    <t>2615A101</t>
  </si>
  <si>
    <r>
      <rPr>
        <sz val="9"/>
        <rFont val="仿宋_GB2312"/>
        <charset val="134"/>
      </rPr>
      <t xml:space="preserve">中国近现代史纲要
</t>
    </r>
    <r>
      <rPr>
        <sz val="9"/>
        <rFont val="Times New Roman"/>
        <charset val="134"/>
      </rPr>
      <t xml:space="preserve">Outline of Contemporary Chinese History        </t>
    </r>
  </si>
  <si>
    <t>2615A079</t>
  </si>
  <si>
    <r>
      <rPr>
        <sz val="9"/>
        <rFont val="仿宋_GB2312"/>
        <charset val="134"/>
      </rPr>
      <t>思想道德修养与法律基础</t>
    </r>
    <r>
      <rPr>
        <sz val="9"/>
        <rFont val="Times New Roman"/>
        <charset val="134"/>
      </rPr>
      <t xml:space="preserve"> 
 Fundamentals of Morality and Law </t>
    </r>
  </si>
  <si>
    <t>2615A080</t>
  </si>
  <si>
    <r>
      <rPr>
        <sz val="9"/>
        <rFont val="仿宋_GB2312"/>
        <charset val="134"/>
      </rPr>
      <t xml:space="preserve">马克思主义基本原理概论
</t>
    </r>
    <r>
      <rPr>
        <sz val="9"/>
        <rFont val="Times New Roman"/>
        <charset val="134"/>
      </rPr>
      <t>Introduction to Fundamental Principles of Marxism</t>
    </r>
  </si>
  <si>
    <t>2615A102</t>
  </si>
  <si>
    <r>
      <rPr>
        <sz val="9"/>
        <rFont val="仿宋_GB2312"/>
        <charset val="134"/>
      </rPr>
      <t>毛泽东思想与中国特色社会主义理论体系概论</t>
    </r>
    <r>
      <rPr>
        <sz val="9"/>
        <rFont val="Times New Roman"/>
        <charset val="134"/>
      </rPr>
      <t xml:space="preserve">           Introduction to Mao Zedong's Thought and Theoretical System of Socialism with Chinese Characteristics</t>
    </r>
  </si>
  <si>
    <t>26115201-26115204</t>
  </si>
  <si>
    <r>
      <rPr>
        <sz val="9"/>
        <rFont val="仿宋_GB2312"/>
        <charset val="134"/>
      </rPr>
      <t xml:space="preserve">形势与政策
</t>
    </r>
    <r>
      <rPr>
        <sz val="9"/>
        <rFont val="Times New Roman"/>
        <charset val="134"/>
      </rPr>
      <t>Situation and Policy</t>
    </r>
  </si>
  <si>
    <r>
      <rPr>
        <sz val="9"/>
        <rFont val="仿宋_GB2312"/>
        <charset val="134"/>
      </rPr>
      <t>长</t>
    </r>
    <r>
      <rPr>
        <sz val="9"/>
        <rFont val="Times New Roman"/>
        <charset val="134"/>
      </rPr>
      <t>1-4</t>
    </r>
    <r>
      <rPr>
        <sz val="9"/>
        <rFont val="仿宋_GB2312"/>
        <charset val="134"/>
      </rPr>
      <t>讲座</t>
    </r>
  </si>
  <si>
    <r>
      <rPr>
        <sz val="9"/>
        <rFont val="仿宋_GB2312"/>
        <charset val="134"/>
      </rPr>
      <t>外语类</t>
    </r>
  </si>
  <si>
    <t>5214A001
5214A002
5214A004 
5201A005</t>
  </si>
  <si>
    <t>大学英语2-3
工程师英语1-2</t>
  </si>
  <si>
    <t>1-4</t>
  </si>
  <si>
    <t>实施分级教学2选1</t>
  </si>
  <si>
    <t>5214A002
5214A003
5214A004 
5201A005</t>
  </si>
  <si>
    <t>大学英语3-4
工程师英语1-2</t>
  </si>
  <si>
    <r>
      <rPr>
        <sz val="9"/>
        <rFont val="仿宋_GB2312"/>
        <charset val="134"/>
      </rPr>
      <t>体育类</t>
    </r>
  </si>
  <si>
    <t>1316A007-
1316A010</t>
  </si>
  <si>
    <r>
      <rPr>
        <sz val="9"/>
        <rFont val="仿宋_GB2312"/>
        <charset val="134"/>
      </rPr>
      <t>体育</t>
    </r>
    <r>
      <rPr>
        <sz val="9"/>
        <rFont val="Times New Roman"/>
        <charset val="134"/>
      </rPr>
      <t xml:space="preserve">1-4 
Physical Education 1-4 </t>
    </r>
  </si>
  <si>
    <r>
      <rPr>
        <sz val="9"/>
        <rFont val="仿宋_GB2312"/>
        <charset val="134"/>
      </rPr>
      <t>数理基础类</t>
    </r>
  </si>
  <si>
    <t>1011A118
1011A119</t>
  </si>
  <si>
    <r>
      <rPr>
        <sz val="9"/>
        <rFont val="仿宋_GB2312"/>
        <charset val="134"/>
      </rPr>
      <t>高等数学A+1-A+2</t>
    </r>
    <r>
      <rPr>
        <sz val="9"/>
        <rFont val="Times New Roman"/>
        <charset val="134"/>
      </rPr>
      <t xml:space="preserve">
Advanced  Mathematics A+1-A+2</t>
    </r>
  </si>
  <si>
    <t>1,2</t>
  </si>
  <si>
    <t>1011A106</t>
  </si>
  <si>
    <r>
      <rPr>
        <sz val="9"/>
        <rFont val="仿宋_GB2312"/>
        <charset val="134"/>
      </rPr>
      <t>线性代数</t>
    </r>
    <r>
      <rPr>
        <sz val="9"/>
        <rFont val="Times New Roman"/>
        <charset val="134"/>
      </rPr>
      <t>A                         Linear Algebra A</t>
    </r>
  </si>
  <si>
    <t>1011A114</t>
  </si>
  <si>
    <r>
      <rPr>
        <sz val="9"/>
        <rFont val="仿宋_GB2312"/>
        <charset val="134"/>
      </rPr>
      <t>概率论与数理统计</t>
    </r>
    <r>
      <rPr>
        <sz val="9"/>
        <rFont val="Times New Roman"/>
        <charset val="134"/>
      </rPr>
      <t>B       Probability and Mathematical Statistics B</t>
    </r>
  </si>
  <si>
    <t>1011A116</t>
  </si>
  <si>
    <r>
      <rPr>
        <sz val="9"/>
        <rFont val="仿宋_GB2312"/>
        <charset val="134"/>
      </rPr>
      <t>复变函数与积分变换</t>
    </r>
    <r>
      <rPr>
        <sz val="9"/>
        <rFont val="Times New Roman"/>
        <charset val="134"/>
      </rPr>
      <t xml:space="preserve">     Functions of a Complex Variable and Integral Transforms</t>
    </r>
  </si>
  <si>
    <t>1012A113
1012A114</t>
  </si>
  <si>
    <r>
      <rPr>
        <sz val="9"/>
        <rFont val="仿宋_GB2312"/>
        <charset val="134"/>
      </rPr>
      <t>大学物理A+</t>
    </r>
    <r>
      <rPr>
        <sz val="9"/>
        <rFont val="Times New Roman"/>
        <charset val="134"/>
      </rPr>
      <t>1-A+2                      College Physics A+1-A+2</t>
    </r>
  </si>
  <si>
    <t>2,3</t>
  </si>
  <si>
    <r>
      <rPr>
        <sz val="9"/>
        <rFont val="仿宋_GB2312"/>
        <charset val="134"/>
      </rPr>
      <t>创新创业类</t>
    </r>
  </si>
  <si>
    <t>3717A039</t>
  </si>
  <si>
    <r>
      <rPr>
        <sz val="9"/>
        <rFont val="仿宋_GB2312"/>
        <charset val="134"/>
      </rPr>
      <t xml:space="preserve">创业基础    </t>
    </r>
    <r>
      <rPr>
        <sz val="9"/>
        <rFont val="Times New Roman"/>
        <charset val="134"/>
      </rPr>
      <t xml:space="preserve">     Entrepreneurial Fundamental</t>
    </r>
  </si>
  <si>
    <t>5115A087</t>
  </si>
  <si>
    <r>
      <rPr>
        <sz val="9"/>
        <rFont val="仿宋_GB2312"/>
        <charset val="134"/>
      </rPr>
      <t>大学语文</t>
    </r>
    <r>
      <rPr>
        <sz val="9"/>
        <rFont val="Times New Roman"/>
        <charset val="134"/>
      </rPr>
      <t xml:space="preserve">                College Chinese</t>
    </r>
  </si>
  <si>
    <t>素质类课程</t>
  </si>
  <si>
    <t>6个学分必修</t>
  </si>
  <si>
    <t>0345B008</t>
  </si>
  <si>
    <r>
      <rPr>
        <sz val="9"/>
        <rFont val="仿宋_GB2312"/>
        <charset val="134"/>
      </rPr>
      <t>工业标准与安全规范</t>
    </r>
    <r>
      <rPr>
        <sz val="9"/>
        <rFont val="Times New Roman"/>
        <charset val="134"/>
      </rPr>
      <t xml:space="preserve">                       Industry Standard and Safety Norms</t>
    </r>
  </si>
  <si>
    <t>*引进企业课程</t>
  </si>
  <si>
    <t>0348B001</t>
  </si>
  <si>
    <r>
      <rPr>
        <sz val="9"/>
        <rFont val="仿宋_GB2312"/>
        <charset val="134"/>
      </rPr>
      <t>环境保护与可持续发展</t>
    </r>
    <r>
      <rPr>
        <sz val="9"/>
        <rFont val="Times New Roman"/>
        <charset val="134"/>
      </rPr>
      <t xml:space="preserve"> Environmental Protection and Sustainable Development</t>
    </r>
  </si>
  <si>
    <t>*</t>
  </si>
  <si>
    <r>
      <rPr>
        <sz val="9"/>
        <rFont val="仿宋_GB2312"/>
        <charset val="134"/>
      </rPr>
      <t>科技文献检索</t>
    </r>
    <r>
      <rPr>
        <sz val="9"/>
        <rFont val="宋体"/>
        <charset val="134"/>
      </rPr>
      <t xml:space="preserve">
</t>
    </r>
    <r>
      <rPr>
        <sz val="9"/>
        <rFont val="Times New Roman"/>
        <charset val="134"/>
      </rPr>
      <t>Scientific Documents Retrieval</t>
    </r>
  </si>
  <si>
    <t>0345B007</t>
  </si>
  <si>
    <r>
      <rPr>
        <sz val="9"/>
        <rFont val="仿宋_GB2312"/>
        <charset val="134"/>
      </rPr>
      <t>科技文档写作</t>
    </r>
    <r>
      <rPr>
        <sz val="9"/>
        <rFont val="Times New Roman"/>
        <charset val="134"/>
      </rPr>
      <t>Scientific and Technical Documents Writing</t>
    </r>
  </si>
  <si>
    <t>0341B016</t>
  </si>
  <si>
    <r>
      <rPr>
        <sz val="9"/>
        <rFont val="仿宋_GB2312"/>
        <charset val="134"/>
      </rPr>
      <t>项目规划与管理</t>
    </r>
    <r>
      <rPr>
        <sz val="9"/>
        <rFont val="Times New Roman"/>
        <charset val="134"/>
      </rPr>
      <t xml:space="preserve">                                                                 Project Planning and Management</t>
    </r>
  </si>
  <si>
    <t>0643B328</t>
  </si>
  <si>
    <r>
      <rPr>
        <sz val="9"/>
        <rFont val="宋体"/>
        <charset val="134"/>
      </rPr>
      <t>工程经济学</t>
    </r>
    <r>
      <rPr>
        <sz val="9"/>
        <rFont val="Times New Roman"/>
        <charset val="134"/>
      </rPr>
      <t xml:space="preserve">    Engineering Economics</t>
    </r>
  </si>
  <si>
    <t>0345B006</t>
  </si>
  <si>
    <r>
      <rPr>
        <sz val="9"/>
        <rFont val="仿宋_GB2312"/>
        <charset val="134"/>
      </rPr>
      <t>工程师职业道德与科学伦理</t>
    </r>
    <r>
      <rPr>
        <sz val="9"/>
        <rFont val="Times New Roman"/>
        <charset val="134"/>
      </rPr>
      <t xml:space="preserve">        Professional Ethics and Scientific Ethics of Engineer</t>
    </r>
  </si>
  <si>
    <t>2个学分选修</t>
  </si>
  <si>
    <t>全校公共选修课</t>
  </si>
  <si>
    <r>
      <rPr>
        <sz val="9"/>
        <rFont val="仿宋_GB2312"/>
        <charset val="134"/>
      </rPr>
      <t>通识教育类课程小计</t>
    </r>
  </si>
  <si>
    <r>
      <rPr>
        <sz val="9"/>
        <rFont val="仿宋_GB2312"/>
        <charset val="134"/>
      </rPr>
      <t>学科专业基础课</t>
    </r>
  </si>
  <si>
    <r>
      <rPr>
        <sz val="9"/>
        <rFont val="仿宋_GB2312"/>
        <charset val="134"/>
      </rPr>
      <t>必修</t>
    </r>
  </si>
  <si>
    <t>0325A001</t>
  </si>
  <si>
    <r>
      <rPr>
        <sz val="9"/>
        <rFont val="仿宋_GB2312"/>
        <charset val="134"/>
      </rPr>
      <t>专业导论</t>
    </r>
    <r>
      <rPr>
        <sz val="9"/>
        <rFont val="Times New Roman"/>
        <charset val="134"/>
      </rPr>
      <t>Professional Introduction</t>
    </r>
  </si>
  <si>
    <t>0325A002</t>
  </si>
  <si>
    <r>
      <rPr>
        <sz val="9"/>
        <rFont val="仿宋_GB2312"/>
        <charset val="134"/>
      </rPr>
      <t>电路与电子技术</t>
    </r>
    <r>
      <rPr>
        <sz val="9"/>
        <rFont val="Times New Roman"/>
        <charset val="134"/>
      </rPr>
      <t>1
Circuit Principles and Electronic Technique 1</t>
    </r>
  </si>
  <si>
    <t>0325A003</t>
  </si>
  <si>
    <r>
      <rPr>
        <sz val="9"/>
        <rFont val="仿宋_GB2312"/>
        <charset val="134"/>
      </rPr>
      <t>电路与电子技术</t>
    </r>
    <r>
      <rPr>
        <sz val="9"/>
        <rFont val="Times New Roman"/>
        <charset val="134"/>
      </rPr>
      <t>2
Circuit Principles and Electronic Technique2</t>
    </r>
  </si>
  <si>
    <t>0325A004</t>
  </si>
  <si>
    <r>
      <rPr>
        <sz val="9"/>
        <rFont val="仿宋_GB2312"/>
        <charset val="134"/>
      </rPr>
      <t>电路与电子技术</t>
    </r>
    <r>
      <rPr>
        <sz val="9"/>
        <rFont val="Times New Roman"/>
        <charset val="134"/>
      </rPr>
      <t>3
Circuit Principles and Electronic Technique 3</t>
    </r>
  </si>
  <si>
    <t>0213A119</t>
  </si>
  <si>
    <r>
      <rPr>
        <sz val="9"/>
        <rFont val="Times New Roman"/>
        <charset val="134"/>
      </rPr>
      <t>C</t>
    </r>
    <r>
      <rPr>
        <sz val="9"/>
        <rFont val="仿宋_GB2312"/>
        <charset val="134"/>
      </rPr>
      <t xml:space="preserve">语言程序设计
</t>
    </r>
    <r>
      <rPr>
        <sz val="9"/>
        <rFont val="Times New Roman"/>
        <charset val="134"/>
      </rPr>
      <t>C Programming</t>
    </r>
  </si>
  <si>
    <t>0124A090</t>
  </si>
  <si>
    <r>
      <rPr>
        <sz val="9"/>
        <rFont val="宋体"/>
        <charset val="134"/>
      </rPr>
      <t>工程制图</t>
    </r>
    <r>
      <rPr>
        <sz val="9"/>
        <rFont val="Times New Roman"/>
        <charset val="134"/>
      </rPr>
      <t>B2
Engineering Drawing B2</t>
    </r>
  </si>
  <si>
    <t>0321A001</t>
  </si>
  <si>
    <r>
      <rPr>
        <sz val="9"/>
        <rFont val="仿宋_GB2312"/>
        <charset val="134"/>
      </rPr>
      <t>自动控制原理</t>
    </r>
    <r>
      <rPr>
        <sz val="9"/>
        <rFont val="Times New Roman"/>
        <charset val="134"/>
      </rPr>
      <t>A             Theory of Automatic Control A</t>
    </r>
  </si>
  <si>
    <r>
      <rPr>
        <sz val="9"/>
        <rFont val="仿宋_GB2312"/>
        <charset val="134"/>
      </rPr>
      <t>学科基础课小计</t>
    </r>
  </si>
  <si>
    <t>0331A003</t>
  </si>
  <si>
    <r>
      <rPr>
        <sz val="9"/>
        <rFont val="仿宋_GB2312"/>
        <charset val="134"/>
      </rPr>
      <t>现代控制理论</t>
    </r>
    <r>
      <rPr>
        <sz val="9"/>
        <rFont val="Times New Roman"/>
        <charset val="134"/>
      </rPr>
      <t xml:space="preserve">             
Theory of Modern Control </t>
    </r>
  </si>
  <si>
    <t>0335A001</t>
  </si>
  <si>
    <r>
      <rPr>
        <sz val="9"/>
        <rFont val="仿宋_GB2312"/>
        <charset val="134"/>
      </rPr>
      <t>微机原理及其接口技术</t>
    </r>
    <r>
      <rPr>
        <sz val="9"/>
        <rFont val="Times New Roman"/>
        <charset val="134"/>
      </rPr>
      <t xml:space="preserve"> Microcomputer Theory and Interface Technology </t>
    </r>
  </si>
  <si>
    <t>0331A004</t>
  </si>
  <si>
    <r>
      <rPr>
        <sz val="9"/>
        <rFont val="宋体"/>
        <charset val="134"/>
      </rPr>
      <t xml:space="preserve">人工智能基础
</t>
    </r>
    <r>
      <rPr>
        <sz val="9"/>
        <rFont val="Times New Roman"/>
        <charset val="134"/>
      </rPr>
      <t>Fundamentals of Artificial Intelligence</t>
    </r>
  </si>
  <si>
    <t>0341B011</t>
  </si>
  <si>
    <r>
      <rPr>
        <sz val="9"/>
        <rFont val="仿宋_GB2312"/>
        <charset val="134"/>
      </rPr>
      <t>过程控制系统</t>
    </r>
    <r>
      <rPr>
        <sz val="9"/>
        <rFont val="Times New Roman"/>
        <charset val="134"/>
      </rPr>
      <t xml:space="preserve">                   Process Control System </t>
    </r>
  </si>
  <si>
    <t>6</t>
  </si>
  <si>
    <t>0341B008</t>
  </si>
  <si>
    <r>
      <rPr>
        <sz val="9"/>
        <rFont val="仿宋_GB2312"/>
        <charset val="134"/>
      </rPr>
      <t>检测技术与自动化仪表</t>
    </r>
    <r>
      <rPr>
        <sz val="9"/>
        <rFont val="Times New Roman"/>
        <charset val="134"/>
      </rPr>
      <t xml:space="preserve">            Measurement Technique and Automatic Instrument </t>
    </r>
  </si>
  <si>
    <t>0331A005</t>
  </si>
  <si>
    <r>
      <rPr>
        <sz val="9"/>
        <rFont val="宋体"/>
        <charset val="134"/>
      </rPr>
      <t>计算机控制系统</t>
    </r>
    <r>
      <rPr>
        <sz val="9"/>
        <rFont val="Times New Roman"/>
        <charset val="134"/>
      </rPr>
      <t>A        Computer Control System A</t>
    </r>
  </si>
  <si>
    <r>
      <rPr>
        <sz val="9"/>
        <rFont val="仿宋_GB2312"/>
        <charset val="134"/>
      </rPr>
      <t>专业核心课小计</t>
    </r>
  </si>
  <si>
    <t>拓展复合课</t>
  </si>
  <si>
    <t>专业拓展</t>
  </si>
  <si>
    <t>0335A002</t>
  </si>
  <si>
    <r>
      <rPr>
        <sz val="9"/>
        <rFont val="仿宋_GB2312"/>
        <charset val="134"/>
      </rPr>
      <t>单片机原理及应用</t>
    </r>
    <r>
      <rPr>
        <sz val="9"/>
        <rFont val="Times New Roman"/>
        <charset val="134"/>
      </rPr>
      <t>A    Single-Chip Microcomputer Principles and Applications A</t>
    </r>
  </si>
  <si>
    <t>0331A001</t>
  </si>
  <si>
    <r>
      <rPr>
        <sz val="9"/>
        <rFont val="仿宋_GB2312"/>
        <charset val="134"/>
      </rPr>
      <t>信号与系统</t>
    </r>
    <r>
      <rPr>
        <sz val="9"/>
        <rFont val="Times New Roman"/>
        <charset val="134"/>
      </rPr>
      <t xml:space="preserve">B             Signal and System B </t>
    </r>
  </si>
  <si>
    <t>0341B001</t>
  </si>
  <si>
    <r>
      <rPr>
        <sz val="9"/>
        <rFont val="仿宋_GB2312"/>
        <charset val="134"/>
      </rPr>
      <t xml:space="preserve">工业生产过程原理
</t>
    </r>
    <r>
      <rPr>
        <sz val="9"/>
        <rFont val="Times New Roman"/>
        <charset val="134"/>
      </rPr>
      <t>Principles of Industrial production process</t>
    </r>
  </si>
  <si>
    <t>4</t>
  </si>
  <si>
    <t>0341B013</t>
  </si>
  <si>
    <r>
      <rPr>
        <sz val="9"/>
        <rFont val="仿宋_GB2312"/>
        <charset val="134"/>
      </rPr>
      <t xml:space="preserve">控制系统仿真
</t>
    </r>
    <r>
      <rPr>
        <sz val="9"/>
        <rFont val="Times New Roman"/>
        <charset val="134"/>
      </rPr>
      <t xml:space="preserve"> Control System Simulation</t>
    </r>
  </si>
  <si>
    <t>0341B009</t>
  </si>
  <si>
    <r>
      <rPr>
        <sz val="9"/>
        <rFont val="仿宋_GB2312"/>
        <charset val="134"/>
      </rPr>
      <t>集散控制系统</t>
    </r>
    <r>
      <rPr>
        <sz val="9"/>
        <rFont val="Times New Roman"/>
        <charset val="134"/>
      </rPr>
      <t xml:space="preserve">    
  Distributed Control System</t>
    </r>
  </si>
  <si>
    <t>5</t>
  </si>
  <si>
    <t>0341B022</t>
  </si>
  <si>
    <r>
      <rPr>
        <sz val="9"/>
        <rFont val="Times New Roman"/>
        <charset val="134"/>
      </rPr>
      <t>计算机网络与现场总线</t>
    </r>
    <r>
      <rPr>
        <sz val="9"/>
        <rFont val="Times New Roman"/>
        <charset val="134"/>
      </rPr>
      <t xml:space="preserve">      Computer Network and Fieldbus</t>
    </r>
  </si>
  <si>
    <t>0342B015</t>
  </si>
  <si>
    <r>
      <rPr>
        <sz val="9"/>
        <rFont val="仿宋_GB2312"/>
        <charset val="134"/>
      </rPr>
      <t>电力电子技术</t>
    </r>
    <r>
      <rPr>
        <sz val="9"/>
        <rFont val="Times New Roman"/>
        <charset val="134"/>
      </rPr>
      <t>B              Power Electronics B</t>
    </r>
  </si>
  <si>
    <t>0341B017</t>
  </si>
  <si>
    <r>
      <rPr>
        <sz val="9"/>
        <rFont val="仿宋_GB2312"/>
        <charset val="134"/>
      </rPr>
      <t>专业英语</t>
    </r>
    <r>
      <rPr>
        <sz val="9"/>
        <rFont val="Times New Roman"/>
        <charset val="134"/>
      </rPr>
      <t xml:space="preserve">                    Specialty  English</t>
    </r>
  </si>
  <si>
    <r>
      <rPr>
        <sz val="9"/>
        <rFont val="仿宋_GB2312"/>
        <charset val="134"/>
      </rPr>
      <t>小计</t>
    </r>
  </si>
  <si>
    <r>
      <rPr>
        <sz val="9"/>
        <rFont val="仿宋_GB2312"/>
        <charset val="134"/>
      </rPr>
      <t>至少选修学分</t>
    </r>
  </si>
  <si>
    <r>
      <rPr>
        <sz val="9"/>
        <rFont val="仿宋_GB2312"/>
        <charset val="134"/>
      </rPr>
      <t>专业拓展（按模块选修）</t>
    </r>
  </si>
  <si>
    <r>
      <rPr>
        <sz val="9"/>
        <rFont val="仿宋_GB2312"/>
        <charset val="134"/>
      </rPr>
      <t>工业机器人</t>
    </r>
  </si>
  <si>
    <t>0341B003</t>
  </si>
  <si>
    <r>
      <rPr>
        <sz val="9"/>
        <rFont val="仿宋_GB2312"/>
        <charset val="134"/>
      </rPr>
      <t>运动控制系统</t>
    </r>
    <r>
      <rPr>
        <sz val="9"/>
        <rFont val="Times New Roman"/>
        <charset val="134"/>
      </rPr>
      <t xml:space="preserve"> A            Motion Control System A</t>
    </r>
  </si>
  <si>
    <t>0341B004</t>
  </si>
  <si>
    <r>
      <rPr>
        <sz val="9"/>
        <rFont val="仿宋_GB2312"/>
        <charset val="134"/>
      </rPr>
      <t>数字图像处理与机器视觉（双语）</t>
    </r>
    <r>
      <rPr>
        <sz val="9"/>
        <rFont val="Times New Roman"/>
        <charset val="134"/>
      </rPr>
      <t xml:space="preserve"> Digtal Image Processing and Machine Vision </t>
    </r>
  </si>
  <si>
    <t>双语</t>
  </si>
  <si>
    <t>0341B005</t>
  </si>
  <si>
    <r>
      <rPr>
        <sz val="9"/>
        <rFont val="仿宋_GB2312"/>
        <charset val="134"/>
      </rPr>
      <t>机器人控制基础（双语）</t>
    </r>
    <r>
      <rPr>
        <sz val="9"/>
        <rFont val="Times New Roman"/>
        <charset val="134"/>
      </rPr>
      <t>Fundamentals of Robot Control</t>
    </r>
  </si>
  <si>
    <t>人工智能</t>
  </si>
  <si>
    <t>0341B020</t>
  </si>
  <si>
    <r>
      <rPr>
        <sz val="9"/>
        <rFont val="宋体"/>
        <charset val="134"/>
      </rPr>
      <t>数据结构与算法基础</t>
    </r>
    <r>
      <rPr>
        <sz val="9"/>
        <rFont val="Times New Roman"/>
        <charset val="134"/>
      </rPr>
      <t xml:space="preserve">     Data Structure and Algorithm Basis</t>
    </r>
  </si>
  <si>
    <r>
      <rPr>
        <sz val="9"/>
        <rFont val="宋体"/>
        <charset val="134"/>
      </rPr>
      <t>数字图像处理与机器视觉（双语）</t>
    </r>
    <r>
      <rPr>
        <sz val="9"/>
        <rFont val="Times New Roman"/>
        <charset val="134"/>
      </rPr>
      <t xml:space="preserve"> Digtal Image Processing and Machine Vision </t>
    </r>
  </si>
  <si>
    <t>0341B021</t>
  </si>
  <si>
    <r>
      <rPr>
        <sz val="9"/>
        <rFont val="仿宋_GB2312"/>
        <charset val="134"/>
      </rPr>
      <t>智能控制基础</t>
    </r>
    <r>
      <rPr>
        <sz val="9"/>
        <rFont val="Times New Roman"/>
        <charset val="134"/>
      </rPr>
      <t>(</t>
    </r>
    <r>
      <rPr>
        <sz val="9"/>
        <rFont val="仿宋_GB2312"/>
        <charset val="134"/>
      </rPr>
      <t>双语</t>
    </r>
    <r>
      <rPr>
        <sz val="9"/>
        <rFont val="Times New Roman"/>
        <charset val="134"/>
      </rPr>
      <t>)          Fundamentals of Intelligent Control</t>
    </r>
  </si>
  <si>
    <r>
      <rPr>
        <sz val="9"/>
        <rFont val="仿宋_GB2312"/>
        <charset val="134"/>
      </rPr>
      <t>专业拓展至少选修学分</t>
    </r>
  </si>
  <si>
    <t>0341B012</t>
  </si>
  <si>
    <r>
      <rPr>
        <sz val="9"/>
        <rFont val="仿宋_GB2312"/>
        <charset val="134"/>
      </rPr>
      <t>高级语言程序设计</t>
    </r>
    <r>
      <rPr>
        <sz val="9"/>
        <rFont val="Times New Roman"/>
        <charset val="134"/>
      </rPr>
      <t xml:space="preserve"> High-level Language Programming</t>
    </r>
  </si>
  <si>
    <t>0342B018</t>
  </si>
  <si>
    <r>
      <rPr>
        <sz val="9"/>
        <rFont val="仿宋_GB2312"/>
        <charset val="134"/>
      </rPr>
      <t xml:space="preserve">可编程控制器原理及应用
</t>
    </r>
    <r>
      <rPr>
        <sz val="9"/>
        <rFont val="Times New Roman"/>
        <charset val="134"/>
      </rPr>
      <t>Principle and Application of Programmable Controller</t>
    </r>
  </si>
  <si>
    <t>0341B018</t>
  </si>
  <si>
    <r>
      <rPr>
        <sz val="9"/>
        <rFont val="宋体"/>
        <charset val="134"/>
      </rPr>
      <t>控制电机与应用</t>
    </r>
    <r>
      <rPr>
        <sz val="9"/>
        <rFont val="Times New Roman"/>
        <charset val="134"/>
      </rPr>
      <t xml:space="preserve">  
Control Motor and Application</t>
    </r>
  </si>
  <si>
    <t>0345B009</t>
  </si>
  <si>
    <r>
      <rPr>
        <sz val="9"/>
        <rFont val="仿宋_GB2312"/>
        <charset val="134"/>
      </rPr>
      <t>数据库技术及其应用</t>
    </r>
    <r>
      <rPr>
        <sz val="9"/>
        <rFont val="Times New Roman"/>
        <charset val="134"/>
      </rPr>
      <t xml:space="preserve">     Database Technology and Applications</t>
    </r>
  </si>
  <si>
    <t>0341B019</t>
  </si>
  <si>
    <r>
      <rPr>
        <sz val="9"/>
        <rFont val="宋体"/>
        <charset val="134"/>
      </rPr>
      <t>数字信号处理技术</t>
    </r>
    <r>
      <rPr>
        <sz val="9"/>
        <rFont val="Times New Roman"/>
        <charset val="134"/>
      </rPr>
      <t xml:space="preserve">         Digital Signal Processing Technology</t>
    </r>
  </si>
  <si>
    <r>
      <rPr>
        <sz val="9"/>
        <rFont val="仿宋_GB2312"/>
        <charset val="134"/>
      </rPr>
      <t>德语</t>
    </r>
    <r>
      <rPr>
        <sz val="9"/>
        <rFont val="Times New Roman"/>
        <charset val="134"/>
      </rPr>
      <t>(</t>
    </r>
    <r>
      <rPr>
        <sz val="9"/>
        <rFont val="仿宋_GB2312"/>
        <charset val="134"/>
      </rPr>
      <t>二外</t>
    </r>
    <r>
      <rPr>
        <sz val="9"/>
        <rFont val="Times New Roman"/>
        <charset val="134"/>
      </rPr>
      <t>)1                    German(Secondary Foreign Language)1</t>
    </r>
  </si>
  <si>
    <r>
      <rPr>
        <sz val="9"/>
        <rFont val="仿宋_GB2312"/>
        <charset val="134"/>
      </rPr>
      <t>专业复合至少选修学分</t>
    </r>
  </si>
  <si>
    <r>
      <rPr>
        <sz val="9"/>
        <rFont val="仿宋_GB2312"/>
        <charset val="134"/>
      </rPr>
      <t>专业拓展复合至少选修学分合计</t>
    </r>
  </si>
  <si>
    <r>
      <rPr>
        <sz val="9"/>
        <rFont val="仿宋_GB2312"/>
        <charset val="134"/>
      </rPr>
      <t>理论教学学分学时合计</t>
    </r>
  </si>
  <si>
    <t>注:</t>
  </si>
  <si>
    <t>1.专业方向拓展必须在两个模块中任选一个模块选修，并选满模块规定的学分。</t>
  </si>
  <si>
    <t>2.有＊标记的为限制性选修课，即必须选修。</t>
  </si>
  <si>
    <t xml:space="preserve"> 实践教学安排（表二）</t>
  </si>
  <si>
    <t>课程代码</t>
  </si>
  <si>
    <t>所属模块</t>
  </si>
  <si>
    <t>实践教学活动名称</t>
  </si>
  <si>
    <t>周或学时</t>
  </si>
  <si>
    <t>按学期分配（周或学时）</t>
  </si>
  <si>
    <t>备注</t>
  </si>
  <si>
    <t>第一学年</t>
  </si>
  <si>
    <t>第二学年</t>
  </si>
  <si>
    <t>第三学年</t>
  </si>
  <si>
    <t>第四学年</t>
  </si>
  <si>
    <r>
      <rPr>
        <sz val="9"/>
        <color indexed="8"/>
        <rFont val="仿宋_GB2312"/>
        <charset val="134"/>
      </rPr>
      <t>长</t>
    </r>
    <r>
      <rPr>
        <sz val="9"/>
        <color indexed="8"/>
        <rFont val="Times New Roman"/>
        <charset val="134"/>
      </rPr>
      <t>1</t>
    </r>
  </si>
  <si>
    <r>
      <rPr>
        <sz val="9"/>
        <color indexed="8"/>
        <rFont val="仿宋_GB2312"/>
        <charset val="134"/>
      </rPr>
      <t>长</t>
    </r>
    <r>
      <rPr>
        <sz val="9"/>
        <color indexed="8"/>
        <rFont val="Times New Roman"/>
        <charset val="134"/>
      </rPr>
      <t>2</t>
    </r>
  </si>
  <si>
    <r>
      <rPr>
        <sz val="9"/>
        <color indexed="8"/>
        <rFont val="仿宋_GB2312"/>
        <charset val="134"/>
      </rPr>
      <t>短</t>
    </r>
    <r>
      <rPr>
        <sz val="9"/>
        <color indexed="8"/>
        <rFont val="Times New Roman"/>
        <charset val="134"/>
      </rPr>
      <t>1</t>
    </r>
  </si>
  <si>
    <r>
      <rPr>
        <sz val="9"/>
        <color indexed="8"/>
        <rFont val="仿宋_GB2312"/>
        <charset val="134"/>
      </rPr>
      <t>长</t>
    </r>
    <r>
      <rPr>
        <sz val="9"/>
        <color indexed="8"/>
        <rFont val="Times New Roman"/>
        <charset val="134"/>
      </rPr>
      <t>3</t>
    </r>
  </si>
  <si>
    <r>
      <rPr>
        <sz val="9"/>
        <color indexed="8"/>
        <rFont val="仿宋_GB2312"/>
        <charset val="134"/>
      </rPr>
      <t>长</t>
    </r>
    <r>
      <rPr>
        <sz val="9"/>
        <color indexed="8"/>
        <rFont val="Times New Roman"/>
        <charset val="134"/>
      </rPr>
      <t>4</t>
    </r>
  </si>
  <si>
    <r>
      <rPr>
        <sz val="9"/>
        <color indexed="8"/>
        <rFont val="仿宋_GB2312"/>
        <charset val="134"/>
      </rPr>
      <t>短</t>
    </r>
    <r>
      <rPr>
        <sz val="9"/>
        <color indexed="8"/>
        <rFont val="Times New Roman"/>
        <charset val="134"/>
      </rPr>
      <t>2</t>
    </r>
  </si>
  <si>
    <r>
      <rPr>
        <sz val="9"/>
        <color indexed="8"/>
        <rFont val="仿宋_GB2312"/>
        <charset val="134"/>
      </rPr>
      <t>长</t>
    </r>
    <r>
      <rPr>
        <sz val="9"/>
        <color indexed="8"/>
        <rFont val="Times New Roman"/>
        <charset val="134"/>
      </rPr>
      <t>5</t>
    </r>
  </si>
  <si>
    <r>
      <rPr>
        <sz val="9"/>
        <color indexed="8"/>
        <rFont val="仿宋_GB2312"/>
        <charset val="134"/>
      </rPr>
      <t>长</t>
    </r>
    <r>
      <rPr>
        <sz val="9"/>
        <color indexed="8"/>
        <rFont val="Times New Roman"/>
        <charset val="134"/>
      </rPr>
      <t>6</t>
    </r>
  </si>
  <si>
    <r>
      <rPr>
        <sz val="9"/>
        <color indexed="8"/>
        <rFont val="仿宋_GB2312"/>
        <charset val="134"/>
      </rPr>
      <t>短</t>
    </r>
    <r>
      <rPr>
        <sz val="9"/>
        <color indexed="8"/>
        <rFont val="Times New Roman"/>
        <charset val="134"/>
      </rPr>
      <t>3</t>
    </r>
  </si>
  <si>
    <r>
      <rPr>
        <sz val="9"/>
        <color indexed="8"/>
        <rFont val="仿宋_GB2312"/>
        <charset val="134"/>
      </rPr>
      <t>长</t>
    </r>
    <r>
      <rPr>
        <sz val="9"/>
        <color indexed="8"/>
        <rFont val="Times New Roman"/>
        <charset val="134"/>
      </rPr>
      <t>7</t>
    </r>
  </si>
  <si>
    <r>
      <rPr>
        <sz val="9"/>
        <color indexed="8"/>
        <rFont val="仿宋_GB2312"/>
        <charset val="134"/>
      </rPr>
      <t>长</t>
    </r>
    <r>
      <rPr>
        <sz val="9"/>
        <color indexed="8"/>
        <rFont val="Times New Roman"/>
        <charset val="134"/>
      </rPr>
      <t>8</t>
    </r>
  </si>
  <si>
    <t>31461014</t>
  </si>
  <si>
    <t>公共实践</t>
  </si>
  <si>
    <r>
      <rPr>
        <sz val="9"/>
        <rFont val="仿宋_GB2312"/>
        <charset val="134"/>
      </rPr>
      <t>大学始业教育</t>
    </r>
    <r>
      <rPr>
        <sz val="9"/>
        <rFont val="Times New Roman"/>
        <charset val="134"/>
      </rPr>
      <t xml:space="preserve"> 
Induction of university  life</t>
    </r>
  </si>
  <si>
    <r>
      <rPr>
        <sz val="9"/>
        <rFont val="Times New Roman"/>
        <charset val="134"/>
      </rPr>
      <t>1</t>
    </r>
    <r>
      <rPr>
        <sz val="9"/>
        <rFont val="宋体"/>
        <charset val="134"/>
      </rPr>
      <t>周</t>
    </r>
  </si>
  <si>
    <r>
      <t>1</t>
    </r>
    <r>
      <rPr>
        <sz val="9"/>
        <rFont val="宋体"/>
        <charset val="134"/>
      </rPr>
      <t>周</t>
    </r>
  </si>
  <si>
    <t>13461015</t>
  </si>
  <si>
    <r>
      <rPr>
        <sz val="9"/>
        <rFont val="仿宋_GB2312"/>
        <charset val="134"/>
      </rPr>
      <t>体质健康训练</t>
    </r>
    <r>
      <rPr>
        <sz val="9"/>
        <rFont val="Times New Roman"/>
        <charset val="134"/>
      </rPr>
      <t xml:space="preserve"> 
Health Training</t>
    </r>
  </si>
  <si>
    <t>31463007</t>
  </si>
  <si>
    <r>
      <rPr>
        <sz val="9"/>
        <rFont val="仿宋_GB2312"/>
        <charset val="134"/>
      </rPr>
      <t>思政社会实践</t>
    </r>
    <r>
      <rPr>
        <sz val="9"/>
        <rFont val="Times New Roman"/>
        <charset val="134"/>
      </rPr>
      <t xml:space="preserve"> 
Ideological Social Practice</t>
    </r>
  </si>
  <si>
    <r>
      <rPr>
        <sz val="9"/>
        <rFont val="Times New Roman"/>
        <charset val="134"/>
      </rPr>
      <t>2</t>
    </r>
    <r>
      <rPr>
        <sz val="9"/>
        <rFont val="宋体"/>
        <charset val="134"/>
      </rPr>
      <t>周</t>
    </r>
  </si>
  <si>
    <r>
      <t>2</t>
    </r>
    <r>
      <rPr>
        <sz val="9"/>
        <rFont val="宋体"/>
        <charset val="134"/>
      </rPr>
      <t>周</t>
    </r>
  </si>
  <si>
    <t>1012A022</t>
  </si>
  <si>
    <r>
      <rPr>
        <sz val="9"/>
        <rFont val="宋体"/>
        <charset val="134"/>
      </rPr>
      <t>大学物理实验</t>
    </r>
    <r>
      <rPr>
        <sz val="9"/>
        <rFont val="Times New Roman"/>
        <charset val="134"/>
      </rPr>
      <t>B 
Experiment of college ph</t>
    </r>
    <r>
      <rPr>
        <sz val="9"/>
        <rFont val="宋体"/>
        <charset val="134"/>
      </rPr>
      <t>ysics Level B</t>
    </r>
  </si>
  <si>
    <t>3761A028</t>
  </si>
  <si>
    <t>基础实验</t>
  </si>
  <si>
    <r>
      <rPr>
        <sz val="9"/>
        <rFont val="仿宋_GB2312"/>
        <charset val="134"/>
      </rPr>
      <t>电路原理实验</t>
    </r>
    <r>
      <rPr>
        <sz val="9"/>
        <rFont val="Times New Roman"/>
        <charset val="134"/>
      </rPr>
      <t>B 
Experiments  of  Circuit Principles  B</t>
    </r>
  </si>
  <si>
    <t>3761A134</t>
  </si>
  <si>
    <r>
      <rPr>
        <sz val="9"/>
        <rFont val="仿宋_GB2312"/>
        <charset val="134"/>
      </rPr>
      <t>模拟电子技术实验</t>
    </r>
    <r>
      <rPr>
        <sz val="9"/>
        <rFont val="Times New Roman"/>
        <charset val="134"/>
      </rPr>
      <t xml:space="preserve"> B</t>
    </r>
    <r>
      <rPr>
        <sz val="9"/>
        <rFont val="仿宋_GB2312"/>
        <charset val="134"/>
      </rPr>
      <t xml:space="preserve">
</t>
    </r>
    <r>
      <rPr>
        <sz val="9"/>
        <rFont val="Times New Roman"/>
        <charset val="134"/>
      </rPr>
      <t>Experiment of Analog Electronic Technique  B</t>
    </r>
  </si>
  <si>
    <t>3761A135</t>
  </si>
  <si>
    <r>
      <rPr>
        <sz val="9"/>
        <rFont val="仿宋_GB2312"/>
        <charset val="134"/>
      </rPr>
      <t>数字电子技术实验</t>
    </r>
    <r>
      <rPr>
        <sz val="9"/>
        <rFont val="Times New Roman"/>
        <charset val="134"/>
      </rPr>
      <t xml:space="preserve"> B   
Experiment of Digital Electronic Technique  B</t>
    </r>
  </si>
  <si>
    <t>0365A001</t>
  </si>
  <si>
    <t>专业大实验</t>
  </si>
  <si>
    <r>
      <rPr>
        <sz val="9"/>
        <rFont val="仿宋_GB2312"/>
        <charset val="134"/>
      </rPr>
      <t xml:space="preserve">专业综合实验               
</t>
    </r>
    <r>
      <rPr>
        <sz val="9"/>
        <rFont val="Times New Roman"/>
        <charset val="134"/>
      </rPr>
      <t xml:space="preserve">Specialty Integration Experiment </t>
    </r>
  </si>
  <si>
    <t>0375A001</t>
  </si>
  <si>
    <t>专项设计</t>
  </si>
  <si>
    <r>
      <rPr>
        <sz val="9"/>
        <rFont val="仿宋_GB2312"/>
        <charset val="134"/>
      </rPr>
      <t xml:space="preserve">电子技术课程设计     
</t>
    </r>
    <r>
      <rPr>
        <sz val="9"/>
        <rFont val="Times New Roman"/>
        <charset val="134"/>
      </rPr>
      <t>Electronic Technology Course Design</t>
    </r>
  </si>
  <si>
    <t>0375A002</t>
  </si>
  <si>
    <r>
      <rPr>
        <sz val="9"/>
        <rFont val="仿宋_GB2312"/>
        <charset val="134"/>
      </rPr>
      <t xml:space="preserve">单片机课程设计           
</t>
    </r>
    <r>
      <rPr>
        <sz val="9"/>
        <rFont val="Times New Roman"/>
        <charset val="134"/>
      </rPr>
      <t>Single-chip Microcomputer Course Design</t>
    </r>
  </si>
  <si>
    <t>3151A016</t>
  </si>
  <si>
    <t>基础实践</t>
  </si>
  <si>
    <r>
      <rPr>
        <sz val="9"/>
        <rFont val="仿宋_GB2312"/>
        <charset val="134"/>
      </rPr>
      <t xml:space="preserve">认识实习                      
</t>
    </r>
    <r>
      <rPr>
        <sz val="9"/>
        <rFont val="Times New Roman"/>
        <charset val="134"/>
      </rPr>
      <t>Cognition Practice</t>
    </r>
  </si>
  <si>
    <t>3752A018</t>
  </si>
  <si>
    <r>
      <rPr>
        <sz val="9"/>
        <rFont val="仿宋_GB2312"/>
        <charset val="134"/>
      </rPr>
      <t xml:space="preserve">金工实习B             
</t>
    </r>
    <r>
      <rPr>
        <sz val="9"/>
        <rFont val="Times New Roman"/>
        <charset val="134"/>
      </rPr>
      <t>Metalworking Practice B</t>
    </r>
  </si>
  <si>
    <t>3752A019</t>
  </si>
  <si>
    <r>
      <rPr>
        <sz val="9"/>
        <rFont val="仿宋_GB2312"/>
        <charset val="134"/>
      </rPr>
      <t xml:space="preserve">电工电子实习A              
</t>
    </r>
    <r>
      <rPr>
        <sz val="9"/>
        <rFont val="Times New Roman"/>
        <charset val="134"/>
      </rPr>
      <t>Electrical and Electronic Practice A</t>
    </r>
  </si>
  <si>
    <t>0355A001</t>
  </si>
  <si>
    <t>专业实践</t>
  </si>
  <si>
    <r>
      <rPr>
        <sz val="9"/>
        <rFont val="仿宋_GB2312"/>
        <charset val="134"/>
      </rPr>
      <t xml:space="preserve">工程技术（毕业）实习                   </t>
    </r>
    <r>
      <rPr>
        <sz val="9"/>
        <rFont val="Times New Roman"/>
        <charset val="134"/>
      </rPr>
      <t>Engineering Technology  Practice A</t>
    </r>
  </si>
  <si>
    <r>
      <rPr>
        <sz val="9"/>
        <rFont val="Times New Roman"/>
        <charset val="134"/>
      </rPr>
      <t>10</t>
    </r>
    <r>
      <rPr>
        <sz val="9"/>
        <rFont val="宋体"/>
        <charset val="134"/>
      </rPr>
      <t>周</t>
    </r>
  </si>
  <si>
    <r>
      <t>10</t>
    </r>
    <r>
      <rPr>
        <sz val="9"/>
        <rFont val="宋体"/>
        <charset val="134"/>
      </rPr>
      <t>周</t>
    </r>
  </si>
  <si>
    <t>9-18周</t>
  </si>
  <si>
    <t>0375A004</t>
  </si>
  <si>
    <r>
      <rPr>
        <sz val="9"/>
        <rFont val="仿宋_GB2312"/>
        <charset val="134"/>
      </rPr>
      <t xml:space="preserve">毕业设计（论文)                  </t>
    </r>
    <r>
      <rPr>
        <sz val="9"/>
        <rFont val="Times New Roman"/>
        <charset val="134"/>
      </rPr>
      <t>Graduation Thesis</t>
    </r>
  </si>
  <si>
    <r>
      <rPr>
        <sz val="9"/>
        <rFont val="Times New Roman"/>
        <charset val="134"/>
      </rPr>
      <t>16</t>
    </r>
    <r>
      <rPr>
        <sz val="9"/>
        <rFont val="宋体"/>
        <charset val="134"/>
      </rPr>
      <t>周</t>
    </r>
  </si>
  <si>
    <r>
      <t>16</t>
    </r>
    <r>
      <rPr>
        <sz val="9"/>
        <rFont val="宋体"/>
        <charset val="134"/>
      </rPr>
      <t>周</t>
    </r>
  </si>
  <si>
    <t xml:space="preserve"> 素质拓展教学安排（表三）</t>
  </si>
  <si>
    <t>2381A001</t>
  </si>
  <si>
    <t>素质拓展模块</t>
  </si>
  <si>
    <r>
      <rPr>
        <sz val="9"/>
        <rFont val="仿宋_GB2312"/>
        <charset val="134"/>
      </rPr>
      <t>军事理论及训练</t>
    </r>
    <r>
      <rPr>
        <sz val="9"/>
        <rFont val="Times New Roman"/>
        <charset val="134"/>
      </rPr>
      <t xml:space="preserve">           
 </t>
    </r>
    <r>
      <rPr>
        <sz val="8"/>
        <rFont val="Times New Roman"/>
        <charset val="134"/>
      </rPr>
      <t xml:space="preserve">Military Theory and Training </t>
    </r>
  </si>
  <si>
    <r>
      <rPr>
        <sz val="9"/>
        <rFont val="Times New Roman"/>
        <charset val="134"/>
      </rPr>
      <t>4</t>
    </r>
    <r>
      <rPr>
        <sz val="9"/>
        <rFont val="宋体"/>
        <charset val="134"/>
      </rPr>
      <t>周</t>
    </r>
  </si>
  <si>
    <t>2717A122</t>
  </si>
  <si>
    <r>
      <rPr>
        <sz val="9"/>
        <rFont val="仿宋_GB2312"/>
        <charset val="134"/>
      </rPr>
      <t>大学生心理健康教育</t>
    </r>
    <r>
      <rPr>
        <sz val="9"/>
        <rFont val="Times New Roman"/>
        <charset val="134"/>
      </rPr>
      <t xml:space="preserve">     
Mental Health Education for College Students</t>
    </r>
  </si>
  <si>
    <r>
      <rPr>
        <sz val="9"/>
        <rFont val="Times New Roman"/>
        <charset val="134"/>
      </rPr>
      <t>16</t>
    </r>
    <r>
      <rPr>
        <sz val="9"/>
        <rFont val="宋体"/>
        <charset val="134"/>
      </rPr>
      <t>学时</t>
    </r>
  </si>
  <si>
    <t>31117082-31117083</t>
  </si>
  <si>
    <r>
      <rPr>
        <sz val="9"/>
        <rFont val="仿宋_GB2312"/>
        <charset val="134"/>
      </rPr>
      <t>大学生职业发展与就业指导</t>
    </r>
    <r>
      <rPr>
        <sz val="9"/>
        <rFont val="Times New Roman"/>
        <charset val="134"/>
      </rPr>
      <t xml:space="preserve">1-2                    Career planning and guidance for college students 1-2    </t>
    </r>
  </si>
  <si>
    <t>31467084</t>
  </si>
  <si>
    <r>
      <rPr>
        <sz val="9"/>
        <rFont val="仿宋_GB2312"/>
        <charset val="134"/>
      </rPr>
      <t>大学生职业发展与就业指导实践</t>
    </r>
    <r>
      <rPr>
        <sz val="9"/>
        <rFont val="Times New Roman"/>
        <charset val="134"/>
      </rPr>
      <t xml:space="preserve">
Practice of career planning and guidance for college students</t>
    </r>
  </si>
  <si>
    <r>
      <rPr>
        <sz val="9"/>
        <rFont val="仿宋_GB2312"/>
        <charset val="134"/>
      </rPr>
      <t xml:space="preserve">第二课堂             
</t>
    </r>
    <r>
      <rPr>
        <sz val="10"/>
        <rFont val="Times New Roman"/>
        <charset val="134"/>
      </rPr>
      <t>Extracurricular Teaching</t>
    </r>
  </si>
  <si>
    <t>主要课程对毕业要求的支撑矩阵</t>
  </si>
  <si>
    <t>课程名称</t>
  </si>
  <si>
    <t>1.工程知识</t>
  </si>
  <si>
    <t>2.问题分析</t>
  </si>
  <si>
    <t>3．设计/开发解决方案</t>
  </si>
  <si>
    <t>4.研究</t>
  </si>
  <si>
    <t>5.使用现代工具</t>
  </si>
  <si>
    <t>6.工程与社会</t>
  </si>
  <si>
    <t>7.环境和可持续发展</t>
  </si>
  <si>
    <t>8.职业规范</t>
  </si>
  <si>
    <t>9.个人和团队</t>
  </si>
  <si>
    <t>10.沟通</t>
  </si>
  <si>
    <t>11.项目管理</t>
  </si>
  <si>
    <t>12.终身学习</t>
  </si>
  <si>
    <t>高等数学A+</t>
  </si>
  <si>
    <t>H</t>
  </si>
  <si>
    <t>线性代数</t>
  </si>
  <si>
    <t>概率论与数理统计B</t>
  </si>
  <si>
    <t>复变函数与积分变换</t>
  </si>
  <si>
    <t>大学物理A</t>
  </si>
  <si>
    <t>电路与电子技术1</t>
  </si>
  <si>
    <t>M</t>
  </si>
  <si>
    <t>电路与电子技术2</t>
  </si>
  <si>
    <t>L</t>
  </si>
  <si>
    <t>电路与电子技术3</t>
  </si>
  <si>
    <t>工程制图B</t>
  </si>
  <si>
    <t>微机原理及其接口技术</t>
  </si>
  <si>
    <t>信号与系统B</t>
  </si>
  <si>
    <t>自动控制原理A</t>
  </si>
  <si>
    <t>现代控制理论</t>
  </si>
  <si>
    <t>检测技术与自动化仪表</t>
  </si>
  <si>
    <t>过程控制系统</t>
  </si>
  <si>
    <t>机器人控制基础/智能控制（2选1）</t>
  </si>
  <si>
    <t>毕业设计</t>
  </si>
  <si>
    <t>单片机原理与应用</t>
  </si>
  <si>
    <t>单片机原理与应用课程设计</t>
  </si>
  <si>
    <t>电工电子实习A</t>
  </si>
  <si>
    <t>高级语言程序设计</t>
  </si>
  <si>
    <t>环境保护与可持续发展</t>
  </si>
  <si>
    <t>计算机控制系统A</t>
  </si>
  <si>
    <t>金工实习B</t>
  </si>
  <si>
    <t>科技文档写作</t>
  </si>
  <si>
    <t>可编程控制器原理及应用</t>
  </si>
  <si>
    <t>人工智能基础</t>
  </si>
  <si>
    <t>认识实习</t>
  </si>
  <si>
    <t>数据结构与算法基础</t>
  </si>
  <si>
    <t>数字图像处理与机器视觉</t>
  </si>
  <si>
    <t>数字信号处理技术</t>
  </si>
  <si>
    <t>运动控制系统</t>
  </si>
  <si>
    <t>专业导论</t>
  </si>
  <si>
    <t>控制系统仿真</t>
  </si>
  <si>
    <t>专业综合实验</t>
  </si>
  <si>
    <t>工程技术实习</t>
  </si>
  <si>
    <t>电子技术课程设计</t>
  </si>
  <si>
    <t>形势与政策</t>
  </si>
  <si>
    <t>马克思主义基本原理概论</t>
  </si>
  <si>
    <t>毛泽东思想与中国特色社会主义理论体系概论</t>
  </si>
  <si>
    <t>中国近现代史纲要</t>
  </si>
  <si>
    <t>工业标准与安全规范（企业）</t>
  </si>
  <si>
    <t>工程师职业道德与伦理（企业）</t>
  </si>
  <si>
    <t>科技文献检索</t>
  </si>
  <si>
    <t>C语言程序设计</t>
  </si>
  <si>
    <t>大学语文</t>
  </si>
  <si>
    <t>大学生心理健康教育</t>
  </si>
  <si>
    <t>思政社会实践</t>
  </si>
  <si>
    <t>大学生职业发展与就业指导实践</t>
  </si>
  <si>
    <t>大学英语</t>
  </si>
  <si>
    <t>专业英语</t>
  </si>
  <si>
    <t>项目规划与管理</t>
  </si>
  <si>
    <t>工程经济学</t>
  </si>
  <si>
    <t>大学始业教育</t>
  </si>
  <si>
    <t>注：H:强支撑，M：中等支撑，L：弱支撑</t>
  </si>
</sst>
</file>

<file path=xl/styles.xml><?xml version="1.0" encoding="utf-8"?>
<styleSheet xmlns="http://schemas.openxmlformats.org/spreadsheetml/2006/main">
  <numFmts count="10">
    <numFmt numFmtId="42" formatCode="_ &quot;￥&quot;* #,##0_ ;_ &quot;￥&quot;* \-#,##0_ ;_ &quot;￥&quot;* &quot;-&quot;_ ;_ @_ "/>
    <numFmt numFmtId="176" formatCode="0.0%"/>
    <numFmt numFmtId="41" formatCode="_ * #,##0_ ;_ * \-#,##0_ ;_ * &quot;-&quot;_ ;_ @_ "/>
    <numFmt numFmtId="43" formatCode="_ * #,##0.00_ ;_ * \-#,##0.00_ ;_ * &quot;-&quot;??_ ;_ @_ "/>
    <numFmt numFmtId="44" formatCode="_ &quot;￥&quot;* #,##0.00_ ;_ &quot;￥&quot;* \-#,##0.00_ ;_ &quot;￥&quot;* &quot;-&quot;??_ ;_ @_ "/>
    <numFmt numFmtId="177" formatCode="0.0_);[Red]\(0.0\)"/>
    <numFmt numFmtId="178" formatCode="0_ "/>
    <numFmt numFmtId="179" formatCode="0_);[Red]\(0\)"/>
    <numFmt numFmtId="180" formatCode="0.0_ "/>
    <numFmt numFmtId="181" formatCode="0.00_ "/>
  </numFmts>
  <fonts count="63">
    <font>
      <sz val="12"/>
      <name val="宋体"/>
      <charset val="134"/>
    </font>
    <font>
      <sz val="18"/>
      <color theme="1"/>
      <name val="宋体"/>
      <charset val="134"/>
      <scheme val="minor"/>
    </font>
    <font>
      <b/>
      <sz val="11"/>
      <color theme="1"/>
      <name val="宋体"/>
      <charset val="134"/>
      <scheme val="minor"/>
    </font>
    <font>
      <sz val="11"/>
      <color theme="1"/>
      <name val="宋体"/>
      <charset val="134"/>
      <scheme val="minor"/>
    </font>
    <font>
      <sz val="12"/>
      <name val="宋体"/>
      <charset val="134"/>
    </font>
    <font>
      <b/>
      <sz val="14"/>
      <color indexed="8"/>
      <name val="黑体"/>
      <charset val="134"/>
    </font>
    <font>
      <sz val="9"/>
      <color indexed="8"/>
      <name val="仿宋_GB2312"/>
      <charset val="134"/>
    </font>
    <font>
      <sz val="9"/>
      <color indexed="8"/>
      <name val="Times New Roman"/>
      <charset val="134"/>
    </font>
    <font>
      <sz val="10"/>
      <name val="Times New Roman"/>
      <charset val="134"/>
    </font>
    <font>
      <sz val="9"/>
      <name val="仿宋_GB2312"/>
      <charset val="134"/>
    </font>
    <font>
      <sz val="9"/>
      <name val="Times New Roman"/>
      <charset val="134"/>
    </font>
    <font>
      <sz val="12"/>
      <color indexed="8"/>
      <name val="宋体"/>
      <charset val="134"/>
    </font>
    <font>
      <sz val="10"/>
      <name val="宋体"/>
      <charset val="134"/>
    </font>
    <font>
      <sz val="12"/>
      <color indexed="10"/>
      <name val="宋体"/>
      <charset val="134"/>
    </font>
    <font>
      <sz val="10"/>
      <color indexed="8"/>
      <name val="宋体"/>
      <charset val="134"/>
    </font>
    <font>
      <sz val="9"/>
      <name val="宋体"/>
      <charset val="134"/>
    </font>
    <font>
      <sz val="10"/>
      <color indexed="8"/>
      <name val="Times New Roman"/>
      <charset val="134"/>
    </font>
    <font>
      <sz val="12"/>
      <color rgb="FFFF0000"/>
      <name val="宋体"/>
      <charset val="134"/>
    </font>
    <font>
      <b/>
      <sz val="12"/>
      <color indexed="10"/>
      <name val="宋体"/>
      <charset val="134"/>
    </font>
    <font>
      <sz val="9"/>
      <color indexed="8"/>
      <name val="宋体"/>
      <charset val="134"/>
    </font>
    <font>
      <b/>
      <sz val="14"/>
      <name val="Times New Roman"/>
      <charset val="134"/>
    </font>
    <font>
      <sz val="10"/>
      <name val="仿宋_GB2312"/>
      <charset val="134"/>
    </font>
    <font>
      <sz val="12"/>
      <name val="Times New Roman"/>
      <charset val="134"/>
    </font>
    <font>
      <sz val="6"/>
      <name val="Times New Roman"/>
      <charset val="134"/>
    </font>
    <font>
      <sz val="10"/>
      <color rgb="FFFF0000"/>
      <name val="宋体"/>
      <charset val="134"/>
    </font>
    <font>
      <sz val="8"/>
      <name val="仿宋_GB2312"/>
      <charset val="134"/>
    </font>
    <font>
      <sz val="8"/>
      <name val="宋体"/>
      <charset val="134"/>
    </font>
    <font>
      <sz val="8"/>
      <name val="Times New Roman"/>
      <charset val="134"/>
    </font>
    <font>
      <sz val="14"/>
      <name val="Times New Roman"/>
      <charset val="134"/>
    </font>
    <font>
      <b/>
      <sz val="12"/>
      <name val="Times New Roman"/>
      <charset val="134"/>
    </font>
    <font>
      <b/>
      <sz val="14"/>
      <name val="宋体"/>
      <charset val="134"/>
    </font>
    <font>
      <b/>
      <sz val="12"/>
      <name val="宋体"/>
      <charset val="134"/>
    </font>
    <font>
      <b/>
      <sz val="10"/>
      <name val="宋体"/>
      <charset val="134"/>
    </font>
    <font>
      <b/>
      <sz val="10"/>
      <name val="宋体"/>
      <charset val="134"/>
      <scheme val="minor"/>
    </font>
    <font>
      <sz val="10"/>
      <name val="宋体"/>
      <charset val="134"/>
      <scheme val="minor"/>
    </font>
    <font>
      <sz val="12"/>
      <name val="宋体"/>
      <charset val="134"/>
      <scheme val="minor"/>
    </font>
    <font>
      <b/>
      <sz val="10.5"/>
      <name val="宋体"/>
      <charset val="134"/>
      <scheme val="minor"/>
    </font>
    <font>
      <sz val="11"/>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9"/>
      <name val="宋体"/>
      <charset val="134"/>
    </font>
    <font>
      <b/>
      <sz val="14"/>
      <name val="黑体"/>
      <charset val="134"/>
    </font>
    <font>
      <b/>
      <u/>
      <sz val="14"/>
      <name val="Times New Roman"/>
      <charset val="134"/>
    </font>
    <font>
      <sz val="10.5"/>
      <color rgb="FF000000"/>
      <name val="宋体"/>
      <charset val="134"/>
      <scheme val="minor"/>
    </font>
    <font>
      <sz val="10.5"/>
      <name val="宋体"/>
      <charset val="134"/>
      <scheme val="minor"/>
    </font>
  </fonts>
  <fills count="3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indexed="43"/>
        <bgColor indexed="64"/>
      </patternFill>
    </fill>
    <fill>
      <patternFill patternType="solid">
        <fgColor rgb="FFFFC7CE"/>
        <bgColor indexed="64"/>
      </patternFill>
    </fill>
    <fill>
      <patternFill patternType="solid">
        <fgColor theme="8"/>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F2F2F2"/>
        <bgColor indexed="64"/>
      </patternFill>
    </fill>
    <fill>
      <patternFill patternType="solid">
        <fgColor rgb="FFFFEB9C"/>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theme="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7"/>
        <bgColor indexed="64"/>
      </patternFill>
    </fill>
    <fill>
      <patternFill patternType="solid">
        <fgColor theme="8" tint="0.399975585192419"/>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41" fillId="0" borderId="0" applyFont="0" applyFill="0" applyBorder="0" applyAlignment="0" applyProtection="0">
      <alignment vertical="center"/>
    </xf>
    <xf numFmtId="0" fontId="40" fillId="11" borderId="0" applyNumberFormat="0" applyBorder="0" applyAlignment="0" applyProtection="0">
      <alignment vertical="center"/>
    </xf>
    <xf numFmtId="0" fontId="42" fillId="13" borderId="23" applyNumberFormat="0" applyAlignment="0" applyProtection="0">
      <alignment vertical="center"/>
    </xf>
    <xf numFmtId="44" fontId="41" fillId="0" borderId="0" applyFont="0" applyFill="0" applyBorder="0" applyAlignment="0" applyProtection="0">
      <alignment vertical="center"/>
    </xf>
    <xf numFmtId="41" fontId="41" fillId="0" borderId="0" applyFont="0" applyFill="0" applyBorder="0" applyAlignment="0" applyProtection="0">
      <alignment vertical="center"/>
    </xf>
    <xf numFmtId="0" fontId="40" fillId="9" borderId="0" applyNumberFormat="0" applyBorder="0" applyAlignment="0" applyProtection="0">
      <alignment vertical="center"/>
    </xf>
    <xf numFmtId="0" fontId="38" fillId="6" borderId="0" applyNumberFormat="0" applyBorder="0" applyAlignment="0" applyProtection="0">
      <alignment vertical="center"/>
    </xf>
    <xf numFmtId="43" fontId="41" fillId="0" borderId="0" applyFont="0" applyFill="0" applyBorder="0" applyAlignment="0" applyProtection="0">
      <alignment vertical="center"/>
    </xf>
    <xf numFmtId="0" fontId="39" fillId="8" borderId="0" applyNumberFormat="0" applyBorder="0" applyAlignment="0" applyProtection="0">
      <alignment vertical="center"/>
    </xf>
    <xf numFmtId="0" fontId="43" fillId="0" borderId="0" applyNumberFormat="0" applyFill="0" applyBorder="0" applyAlignment="0" applyProtection="0">
      <alignment vertical="center"/>
    </xf>
    <xf numFmtId="9" fontId="41" fillId="0" borderId="0" applyFont="0" applyFill="0" applyBorder="0" applyAlignment="0" applyProtection="0">
      <alignment vertical="center"/>
    </xf>
    <xf numFmtId="0" fontId="44" fillId="0" borderId="0" applyNumberFormat="0" applyFill="0" applyBorder="0" applyAlignment="0" applyProtection="0">
      <alignment vertical="center"/>
    </xf>
    <xf numFmtId="9" fontId="4" fillId="0" borderId="0" applyFont="0" applyFill="0" applyBorder="0" applyAlignment="0" applyProtection="0"/>
    <xf numFmtId="0" fontId="41" fillId="14" borderId="24" applyNumberFormat="0" applyFont="0" applyAlignment="0" applyProtection="0">
      <alignment vertical="center"/>
    </xf>
    <xf numFmtId="0" fontId="39" fillId="10" borderId="0" applyNumberFormat="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25" applyNumberFormat="0" applyFill="0" applyAlignment="0" applyProtection="0">
      <alignment vertical="center"/>
    </xf>
    <xf numFmtId="0" fontId="50" fillId="0" borderId="25" applyNumberFormat="0" applyFill="0" applyAlignment="0" applyProtection="0">
      <alignment vertical="center"/>
    </xf>
    <xf numFmtId="0" fontId="39" fillId="17" borderId="0" applyNumberFormat="0" applyBorder="0" applyAlignment="0" applyProtection="0">
      <alignment vertical="center"/>
    </xf>
    <xf numFmtId="0" fontId="45" fillId="0" borderId="26" applyNumberFormat="0" applyFill="0" applyAlignment="0" applyProtection="0">
      <alignment vertical="center"/>
    </xf>
    <xf numFmtId="0" fontId="39" fillId="21" borderId="0" applyNumberFormat="0" applyBorder="0" applyAlignment="0" applyProtection="0">
      <alignment vertical="center"/>
    </xf>
    <xf numFmtId="0" fontId="52" fillId="23" borderId="28" applyNumberFormat="0" applyAlignment="0" applyProtection="0">
      <alignment vertical="center"/>
    </xf>
    <xf numFmtId="0" fontId="54" fillId="23" borderId="23" applyNumberFormat="0" applyAlignment="0" applyProtection="0">
      <alignment vertical="center"/>
    </xf>
    <xf numFmtId="0" fontId="51" fillId="22" borderId="27" applyNumberFormat="0" applyAlignment="0" applyProtection="0">
      <alignment vertical="center"/>
    </xf>
    <xf numFmtId="0" fontId="40" fillId="26" borderId="0" applyNumberFormat="0" applyBorder="0" applyAlignment="0" applyProtection="0">
      <alignment vertical="center"/>
    </xf>
    <xf numFmtId="0" fontId="39" fillId="27" borderId="0" applyNumberFormat="0" applyBorder="0" applyAlignment="0" applyProtection="0">
      <alignment vertical="center"/>
    </xf>
    <xf numFmtId="0" fontId="55" fillId="0" borderId="29" applyNumberFormat="0" applyFill="0" applyAlignment="0" applyProtection="0">
      <alignment vertical="center"/>
    </xf>
    <xf numFmtId="0" fontId="56" fillId="0" borderId="30" applyNumberFormat="0" applyFill="0" applyAlignment="0" applyProtection="0">
      <alignment vertical="center"/>
    </xf>
    <xf numFmtId="0" fontId="57" fillId="29" borderId="0" applyNumberFormat="0" applyBorder="0" applyAlignment="0" applyProtection="0">
      <alignment vertical="center"/>
    </xf>
    <xf numFmtId="0" fontId="53" fillId="24" borderId="0" applyNumberFormat="0" applyBorder="0" applyAlignment="0" applyProtection="0">
      <alignment vertical="center"/>
    </xf>
    <xf numFmtId="0" fontId="40" fillId="31" borderId="0" applyNumberFormat="0" applyBorder="0" applyAlignment="0" applyProtection="0">
      <alignment vertical="center"/>
    </xf>
    <xf numFmtId="0" fontId="39" fillId="28" borderId="0" applyNumberFormat="0" applyBorder="0" applyAlignment="0" applyProtection="0">
      <alignment vertical="center"/>
    </xf>
    <xf numFmtId="0" fontId="40" fillId="32" borderId="0" applyNumberFormat="0" applyBorder="0" applyAlignment="0" applyProtection="0">
      <alignment vertical="center"/>
    </xf>
    <xf numFmtId="0" fontId="40" fillId="12" borderId="0" applyNumberFormat="0" applyBorder="0" applyAlignment="0" applyProtection="0">
      <alignment vertical="center"/>
    </xf>
    <xf numFmtId="0" fontId="40" fillId="34" borderId="0" applyNumberFormat="0" applyBorder="0" applyAlignment="0" applyProtection="0">
      <alignment vertical="center"/>
    </xf>
    <xf numFmtId="0" fontId="40" fillId="16" borderId="0" applyNumberFormat="0" applyBorder="0" applyAlignment="0" applyProtection="0">
      <alignment vertical="center"/>
    </xf>
    <xf numFmtId="0" fontId="39" fillId="33" borderId="0" applyNumberFormat="0" applyBorder="0" applyAlignment="0" applyProtection="0">
      <alignment vertical="center"/>
    </xf>
    <xf numFmtId="0" fontId="39" fillId="35" borderId="0" applyNumberFormat="0" applyBorder="0" applyAlignment="0" applyProtection="0">
      <alignment vertical="center"/>
    </xf>
    <xf numFmtId="0" fontId="40" fillId="20" borderId="0" applyNumberFormat="0" applyBorder="0" applyAlignment="0" applyProtection="0">
      <alignment vertical="center"/>
    </xf>
    <xf numFmtId="0" fontId="40" fillId="15" borderId="0" applyNumberFormat="0" applyBorder="0" applyAlignment="0" applyProtection="0">
      <alignment vertical="center"/>
    </xf>
    <xf numFmtId="0" fontId="39" fillId="7" borderId="0" applyNumberFormat="0" applyBorder="0" applyAlignment="0" applyProtection="0">
      <alignment vertical="center"/>
    </xf>
    <xf numFmtId="0" fontId="40" fillId="19" borderId="0" applyNumberFormat="0" applyBorder="0" applyAlignment="0" applyProtection="0">
      <alignment vertical="center"/>
    </xf>
    <xf numFmtId="0" fontId="39" fillId="36" borderId="0" applyNumberFormat="0" applyBorder="0" applyAlignment="0" applyProtection="0">
      <alignment vertical="center"/>
    </xf>
    <xf numFmtId="0" fontId="39" fillId="30" borderId="0" applyNumberFormat="0" applyBorder="0" applyAlignment="0" applyProtection="0">
      <alignment vertical="center"/>
    </xf>
    <xf numFmtId="0" fontId="40" fillId="18" borderId="0" applyNumberFormat="0" applyBorder="0" applyAlignment="0" applyProtection="0">
      <alignment vertical="center"/>
    </xf>
    <xf numFmtId="0" fontId="39" fillId="25" borderId="0" applyNumberFormat="0" applyBorder="0" applyAlignment="0" applyProtection="0">
      <alignment vertical="center"/>
    </xf>
    <xf numFmtId="0" fontId="4" fillId="0" borderId="0"/>
  </cellStyleXfs>
  <cellXfs count="456">
    <xf numFmtId="0" fontId="0" fillId="0" borderId="0" xfId="0"/>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4" fillId="0" borderId="3" xfId="0" applyFont="1" applyBorder="1" applyAlignment="1"/>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Fill="1"/>
    <xf numFmtId="0" fontId="5" fillId="0" borderId="1" xfId="0" applyFont="1" applyBorder="1" applyAlignment="1">
      <alignment horizontal="center" vertical="center"/>
    </xf>
    <xf numFmtId="0" fontId="6" fillId="0" borderId="1" xfId="0" applyFont="1" applyBorder="1" applyAlignment="1">
      <alignment horizontal="center" vertical="center" textRotation="255"/>
    </xf>
    <xf numFmtId="0" fontId="6" fillId="0" borderId="1" xfId="0" applyFont="1" applyBorder="1" applyAlignment="1">
      <alignment horizontal="center" vertical="center" textRotation="255" wrapText="1"/>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textRotation="255"/>
    </xf>
    <xf numFmtId="0" fontId="7" fillId="0" borderId="1" xfId="0" applyFont="1" applyBorder="1" applyAlignment="1">
      <alignment horizontal="center" vertical="center" textRotation="255" wrapText="1"/>
    </xf>
    <xf numFmtId="0" fontId="6" fillId="0" borderId="1" xfId="0" applyFont="1" applyBorder="1" applyAlignment="1">
      <alignment vertical="center" textRotation="255"/>
    </xf>
    <xf numFmtId="0" fontId="7" fillId="0" borderId="1" xfId="0" applyFont="1" applyBorder="1" applyAlignment="1">
      <alignment vertical="center" textRotation="255"/>
    </xf>
    <xf numFmtId="49" fontId="8" fillId="0" borderId="1" xfId="0" applyNumberFormat="1" applyFont="1" applyBorder="1" applyAlignment="1">
      <alignment horizontal="center" vertical="center"/>
    </xf>
    <xf numFmtId="0" fontId="9" fillId="0" borderId="7" xfId="0" applyFont="1" applyBorder="1" applyAlignment="1">
      <alignment horizontal="center" vertical="center" textRotation="255" wrapText="1"/>
    </xf>
    <xf numFmtId="0" fontId="9" fillId="0" borderId="1" xfId="0" applyFont="1" applyBorder="1" applyAlignment="1">
      <alignment horizontal="left" vertical="center" wrapText="1"/>
    </xf>
    <xf numFmtId="177" fontId="10"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vertical="center" textRotation="255"/>
    </xf>
    <xf numFmtId="0" fontId="10" fillId="0" borderId="1" xfId="0" applyFont="1" applyBorder="1" applyAlignment="1">
      <alignment horizontal="center" vertical="center" textRotation="255"/>
    </xf>
    <xf numFmtId="0" fontId="9" fillId="0" borderId="8" xfId="0" applyFont="1" applyBorder="1" applyAlignment="1">
      <alignment horizontal="center" vertical="center" textRotation="255" wrapText="1"/>
    </xf>
    <xf numFmtId="0" fontId="10" fillId="0" borderId="1" xfId="0" applyFont="1" applyFill="1" applyBorder="1" applyAlignment="1">
      <alignment vertical="center" wrapText="1"/>
    </xf>
    <xf numFmtId="49" fontId="8"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shrinkToFit="1"/>
    </xf>
    <xf numFmtId="0" fontId="9" fillId="0" borderId="1" xfId="0" applyFont="1" applyFill="1" applyBorder="1" applyAlignment="1">
      <alignment horizontal="left" vertical="center" wrapText="1"/>
    </xf>
    <xf numFmtId="0" fontId="10" fillId="0" borderId="1" xfId="0" applyFont="1" applyFill="1" applyBorder="1" applyAlignment="1">
      <alignment vertical="center" textRotation="255"/>
    </xf>
    <xf numFmtId="0" fontId="10" fillId="0" borderId="1" xfId="0" applyFont="1" applyFill="1" applyBorder="1" applyAlignment="1">
      <alignment horizontal="center" vertical="center"/>
    </xf>
    <xf numFmtId="49" fontId="8" fillId="2" borderId="1" xfId="0" applyNumberFormat="1" applyFont="1" applyFill="1" applyBorder="1" applyAlignment="1">
      <alignment horizontal="center" vertical="center" wrapText="1" shrinkToFit="1"/>
    </xf>
    <xf numFmtId="0" fontId="0" fillId="0" borderId="9" xfId="0" applyBorder="1" applyAlignment="1">
      <alignment horizontal="center" vertical="center" wrapText="1"/>
    </xf>
    <xf numFmtId="0" fontId="10"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11" fillId="3" borderId="1" xfId="0" applyFont="1" applyFill="1" applyBorder="1" applyAlignment="1">
      <alignment wrapText="1"/>
    </xf>
    <xf numFmtId="177" fontId="6" fillId="3" borderId="1" xfId="0" applyNumberFormat="1" applyFont="1" applyFill="1" applyBorder="1" applyAlignment="1">
      <alignment horizontal="center"/>
    </xf>
    <xf numFmtId="0" fontId="6" fillId="3" borderId="1" xfId="0" applyFont="1" applyFill="1" applyBorder="1" applyAlignment="1">
      <alignment horizontal="center"/>
    </xf>
    <xf numFmtId="0" fontId="6" fillId="0" borderId="1" xfId="0" applyFont="1" applyFill="1" applyBorder="1" applyAlignment="1">
      <alignment vertical="center" textRotation="255"/>
    </xf>
    <xf numFmtId="0" fontId="7" fillId="0" borderId="1" xfId="0" applyFont="1" applyFill="1" applyBorder="1" applyAlignment="1">
      <alignment vertical="center" textRotation="255"/>
    </xf>
    <xf numFmtId="0" fontId="12" fillId="0" borderId="1" xfId="0" applyFont="1" applyBorder="1" applyAlignment="1">
      <alignment horizontal="center" vertical="center" wrapText="1"/>
    </xf>
    <xf numFmtId="0" fontId="11" fillId="0" borderId="1" xfId="0" applyFont="1" applyBorder="1"/>
    <xf numFmtId="0" fontId="6" fillId="0" borderId="1" xfId="0" applyFont="1" applyBorder="1" applyAlignment="1">
      <alignment vertical="center" wrapText="1"/>
    </xf>
    <xf numFmtId="0" fontId="7" fillId="0" borderId="1" xfId="0" applyFont="1" applyBorder="1" applyAlignment="1">
      <alignment vertical="center" wrapText="1"/>
    </xf>
    <xf numFmtId="0" fontId="10" fillId="0" borderId="1" xfId="0" applyFont="1" applyBorder="1" applyAlignment="1">
      <alignment vertical="center" wrapText="1"/>
    </xf>
    <xf numFmtId="0" fontId="4" fillId="0" borderId="1" xfId="0" applyFont="1" applyBorder="1" applyAlignment="1"/>
    <xf numFmtId="0" fontId="11" fillId="3" borderId="1" xfId="0" applyFont="1" applyFill="1" applyBorder="1" applyAlignment="1"/>
    <xf numFmtId="0" fontId="13" fillId="0" borderId="0" xfId="0" applyFont="1"/>
    <xf numFmtId="0" fontId="11" fillId="4" borderId="0" xfId="0" applyFont="1" applyFill="1"/>
    <xf numFmtId="0" fontId="11" fillId="0" borderId="0" xfId="0" applyFont="1"/>
    <xf numFmtId="0" fontId="14" fillId="0" borderId="0" xfId="0" applyFont="1"/>
    <xf numFmtId="49" fontId="10" fillId="0" borderId="1" xfId="0" applyNumberFormat="1" applyFont="1" applyBorder="1" applyAlignment="1">
      <alignment horizontal="center" vertical="center"/>
    </xf>
    <xf numFmtId="0" fontId="9" fillId="0" borderId="1" xfId="0" applyFont="1" applyBorder="1" applyAlignment="1">
      <alignment vertical="center" wrapText="1"/>
    </xf>
    <xf numFmtId="49" fontId="8" fillId="2" borderId="10" xfId="0" applyNumberFormat="1" applyFont="1" applyFill="1" applyBorder="1" applyAlignment="1">
      <alignment horizontal="center" vertical="center" wrapText="1" shrinkToFit="1"/>
    </xf>
    <xf numFmtId="0" fontId="10" fillId="0" borderId="1" xfId="0" applyNumberFormat="1" applyFont="1" applyBorder="1" applyAlignment="1">
      <alignment horizontal="center" vertical="center"/>
    </xf>
    <xf numFmtId="0" fontId="10" fillId="0" borderId="1" xfId="0" applyFont="1" applyBorder="1" applyAlignment="1">
      <alignment horizontal="center" vertical="center" textRotation="180"/>
    </xf>
    <xf numFmtId="0" fontId="8" fillId="0" borderId="1" xfId="0" applyFont="1" applyBorder="1" applyAlignment="1">
      <alignment horizontal="center" vertical="center"/>
    </xf>
    <xf numFmtId="0" fontId="15" fillId="0" borderId="7" xfId="0" applyFont="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15" fillId="0" borderId="8" xfId="0" applyFont="1" applyBorder="1" applyAlignment="1">
      <alignment horizontal="center" vertical="center" wrapText="1"/>
    </xf>
    <xf numFmtId="0" fontId="8" fillId="0" borderId="1" xfId="0" applyFont="1" applyFill="1" applyBorder="1" applyAlignment="1">
      <alignment horizontal="center"/>
    </xf>
    <xf numFmtId="0" fontId="15" fillId="0" borderId="9" xfId="0" applyFont="1" applyBorder="1" applyAlignment="1">
      <alignment horizontal="center" vertical="center" wrapText="1"/>
    </xf>
    <xf numFmtId="49" fontId="10" fillId="4" borderId="1" xfId="0" applyNumberFormat="1" applyFont="1" applyFill="1" applyBorder="1" applyAlignment="1">
      <alignment horizontal="center" vertical="center" wrapText="1" shrinkToFit="1"/>
    </xf>
    <xf numFmtId="0" fontId="9"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177" fontId="10" fillId="4" borderId="1" xfId="0" applyNumberFormat="1" applyFont="1" applyFill="1" applyBorder="1" applyAlignment="1">
      <alignment horizontal="center" vertical="center"/>
    </xf>
    <xf numFmtId="0" fontId="10" fillId="4" borderId="1" xfId="0" applyFont="1" applyFill="1" applyBorder="1" applyAlignment="1">
      <alignment horizontal="center" vertical="center"/>
    </xf>
    <xf numFmtId="49" fontId="10" fillId="0" borderId="1" xfId="0" applyNumberFormat="1" applyFont="1" applyBorder="1" applyAlignment="1">
      <alignment horizontal="center" vertical="center" wrapText="1" shrinkToFit="1"/>
    </xf>
    <xf numFmtId="0" fontId="9" fillId="0" borderId="1" xfId="0" applyFont="1" applyBorder="1" applyAlignment="1">
      <alignment horizontal="center" vertical="center" wrapText="1"/>
    </xf>
    <xf numFmtId="0" fontId="9" fillId="0" borderId="1" xfId="0" applyFont="1" applyFill="1" applyBorder="1" applyAlignment="1">
      <alignment vertical="center" wrapText="1"/>
    </xf>
    <xf numFmtId="177" fontId="10" fillId="0" borderId="7" xfId="0" applyNumberFormat="1" applyFont="1" applyFill="1" applyBorder="1" applyAlignment="1">
      <alignment vertical="center"/>
    </xf>
    <xf numFmtId="0" fontId="12" fillId="0" borderId="0" xfId="0" applyFont="1"/>
    <xf numFmtId="0" fontId="10" fillId="2" borderId="1" xfId="0" applyFont="1" applyFill="1" applyBorder="1" applyAlignment="1">
      <alignment horizontal="center" vertical="center"/>
    </xf>
    <xf numFmtId="177" fontId="10" fillId="0" borderId="1" xfId="0" applyNumberFormat="1" applyFont="1" applyFill="1" applyBorder="1" applyAlignment="1">
      <alignment horizontal="center" vertical="center" wrapText="1"/>
    </xf>
    <xf numFmtId="0" fontId="16" fillId="0" borderId="0" xfId="0" applyFont="1"/>
    <xf numFmtId="0" fontId="10" fillId="0" borderId="1" xfId="0" applyFont="1" applyFill="1" applyBorder="1" applyAlignment="1">
      <alignment vertical="center"/>
    </xf>
    <xf numFmtId="0" fontId="4" fillId="0" borderId="0" xfId="0" applyFont="1"/>
    <xf numFmtId="0" fontId="10" fillId="0" borderId="1" xfId="0" applyFont="1" applyFill="1" applyBorder="1" applyAlignment="1">
      <alignment horizontal="center" vertical="center" textRotation="255"/>
    </xf>
    <xf numFmtId="0" fontId="8" fillId="0" borderId="0" xfId="0" applyFont="1"/>
    <xf numFmtId="0" fontId="10" fillId="4" borderId="1" xfId="0" applyFont="1" applyFill="1" applyBorder="1" applyAlignment="1">
      <alignment horizontal="center"/>
    </xf>
    <xf numFmtId="0" fontId="10" fillId="0" borderId="1" xfId="0" applyFont="1" applyFill="1" applyBorder="1" applyAlignment="1">
      <alignment horizontal="center"/>
    </xf>
    <xf numFmtId="0" fontId="10" fillId="0" borderId="1" xfId="0" applyFont="1" applyBorder="1" applyAlignment="1"/>
    <xf numFmtId="0" fontId="10" fillId="2" borderId="1" xfId="0" applyFont="1" applyFill="1" applyBorder="1" applyAlignment="1">
      <alignment vertical="center" wrapText="1"/>
    </xf>
    <xf numFmtId="0" fontId="15" fillId="0" borderId="11" xfId="0" applyFont="1" applyBorder="1" applyAlignment="1">
      <alignment vertical="center" wrapText="1"/>
    </xf>
    <xf numFmtId="0" fontId="10" fillId="0" borderId="11" xfId="0" applyFont="1" applyFill="1" applyBorder="1" applyAlignment="1">
      <alignment horizontal="center" vertical="center"/>
    </xf>
    <xf numFmtId="0" fontId="10" fillId="4" borderId="1" xfId="0" applyFont="1" applyFill="1" applyBorder="1" applyAlignment="1"/>
    <xf numFmtId="0" fontId="4" fillId="0" borderId="1" xfId="0" applyFont="1" applyBorder="1" applyAlignment="1">
      <alignment vertical="center" wrapText="1"/>
    </xf>
    <xf numFmtId="0" fontId="17" fillId="0" borderId="0" xfId="0" applyFont="1"/>
    <xf numFmtId="0" fontId="12" fillId="0" borderId="11" xfId="0" applyFont="1" applyBorder="1" applyAlignment="1">
      <alignment wrapText="1"/>
    </xf>
    <xf numFmtId="0" fontId="11" fillId="0" borderId="0" xfId="0" applyFont="1" applyFill="1"/>
    <xf numFmtId="0" fontId="18" fillId="0" borderId="0" xfId="0" applyFont="1"/>
    <xf numFmtId="0" fontId="13" fillId="0" borderId="0" xfId="0" applyFont="1" applyFill="1"/>
    <xf numFmtId="0" fontId="11" fillId="2" borderId="0" xfId="0" applyFont="1" applyFill="1"/>
    <xf numFmtId="0" fontId="14" fillId="0" borderId="0" xfId="0" applyFont="1" applyAlignment="1">
      <alignment horizontal="center" vertical="center"/>
    </xf>
    <xf numFmtId="49" fontId="14" fillId="0" borderId="0" xfId="0" applyNumberFormat="1" applyFont="1"/>
    <xf numFmtId="0" fontId="19" fillId="0" borderId="0" xfId="0" applyFont="1"/>
    <xf numFmtId="0" fontId="20" fillId="0" borderId="0" xfId="0" applyFont="1" applyAlignment="1">
      <alignment horizontal="center" vertical="center"/>
    </xf>
    <xf numFmtId="0" fontId="10" fillId="0" borderId="0" xfId="0" applyFont="1" applyBorder="1" applyAlignment="1">
      <alignment horizontal="left"/>
    </xf>
    <xf numFmtId="0" fontId="10" fillId="0" borderId="0" xfId="0" applyFont="1" applyBorder="1"/>
    <xf numFmtId="0" fontId="10" fillId="0" borderId="2" xfId="0" applyFont="1" applyBorder="1" applyAlignment="1">
      <alignment horizontal="center" vertical="center" textRotation="255"/>
    </xf>
    <xf numFmtId="0" fontId="10" fillId="0" borderId="12" xfId="0" applyFont="1" applyBorder="1" applyAlignment="1">
      <alignment horizontal="center" vertical="center" textRotation="255"/>
    </xf>
    <xf numFmtId="49" fontId="10" fillId="0" borderId="1" xfId="0" applyNumberFormat="1" applyFont="1" applyBorder="1" applyAlignment="1">
      <alignment horizontal="center" vertical="center" textRotation="255"/>
    </xf>
    <xf numFmtId="0" fontId="10" fillId="0" borderId="13" xfId="0" applyFont="1" applyBorder="1" applyAlignment="1">
      <alignment horizontal="center" vertical="center" textRotation="255"/>
    </xf>
    <xf numFmtId="0" fontId="10" fillId="0" borderId="14"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0" borderId="16" xfId="0" applyFont="1" applyBorder="1" applyAlignment="1">
      <alignment horizontal="center" vertical="center" textRotation="255"/>
    </xf>
    <xf numFmtId="49" fontId="10" fillId="0" borderId="7" xfId="0" applyNumberFormat="1"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2" xfId="0" applyFont="1" applyBorder="1" applyAlignment="1">
      <alignment horizontal="center" vertical="center" textRotation="255" wrapText="1"/>
    </xf>
    <xf numFmtId="0" fontId="10" fillId="0" borderId="12" xfId="0" applyFont="1" applyBorder="1" applyAlignment="1">
      <alignment horizontal="center" vertical="center" textRotation="255" wrapText="1"/>
    </xf>
    <xf numFmtId="0" fontId="8" fillId="0" borderId="1" xfId="0" applyFont="1" applyBorder="1" applyAlignment="1">
      <alignment horizontal="center" vertical="center" wrapText="1"/>
    </xf>
    <xf numFmtId="0" fontId="10" fillId="0" borderId="5" xfId="0" applyFont="1" applyFill="1" applyBorder="1" applyAlignment="1">
      <alignment vertical="center" wrapText="1"/>
    </xf>
    <xf numFmtId="0" fontId="10" fillId="0" borderId="13" xfId="0" applyFont="1" applyBorder="1" applyAlignment="1">
      <alignment horizontal="center" vertical="center" textRotation="255" wrapText="1"/>
    </xf>
    <xf numFmtId="0" fontId="10" fillId="0" borderId="14" xfId="0" applyFont="1" applyBorder="1" applyAlignment="1">
      <alignment horizontal="center" vertical="center" textRotation="255" wrapText="1"/>
    </xf>
    <xf numFmtId="177" fontId="8" fillId="0" borderId="1" xfId="0" applyNumberFormat="1" applyFont="1" applyBorder="1" applyAlignment="1">
      <alignment horizontal="center" vertical="center" wrapText="1"/>
    </xf>
    <xf numFmtId="0" fontId="10" fillId="0" borderId="5" xfId="0" applyFont="1" applyFill="1" applyBorder="1" applyAlignment="1">
      <alignment vertical="center" wrapText="1" shrinkToFit="1"/>
    </xf>
    <xf numFmtId="0" fontId="10" fillId="0" borderId="15" xfId="0" applyFont="1" applyBorder="1" applyAlignment="1">
      <alignment horizontal="center" vertical="center" textRotation="255" wrapText="1"/>
    </xf>
    <xf numFmtId="0" fontId="10" fillId="0" borderId="16" xfId="0" applyFont="1" applyBorder="1" applyAlignment="1">
      <alignment horizontal="center" vertical="center" textRotation="255" wrapText="1"/>
    </xf>
    <xf numFmtId="0" fontId="10" fillId="0" borderId="8" xfId="0" applyFont="1" applyFill="1" applyBorder="1" applyAlignment="1">
      <alignment horizontal="center" vertical="center" wrapText="1"/>
    </xf>
    <xf numFmtId="0" fontId="10" fillId="0" borderId="7" xfId="0" applyFont="1" applyFill="1" applyBorder="1" applyAlignment="1">
      <alignment vertical="center" wrapText="1" shrinkToFit="1"/>
    </xf>
    <xf numFmtId="177" fontId="10" fillId="0" borderId="8" xfId="0" applyNumberFormat="1" applyFont="1" applyBorder="1" applyAlignment="1">
      <alignment horizontal="center" vertical="center" shrinkToFit="1"/>
    </xf>
    <xf numFmtId="0" fontId="10" fillId="0" borderId="8"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shrinkToFit="1"/>
    </xf>
    <xf numFmtId="0" fontId="10" fillId="0" borderId="4" xfId="0" applyFont="1" applyBorder="1" applyAlignment="1">
      <alignment horizontal="center" vertical="center" textRotation="255" wrapText="1"/>
    </xf>
    <xf numFmtId="0" fontId="10" fillId="0" borderId="6" xfId="0" applyFont="1" applyBorder="1" applyAlignment="1">
      <alignment horizontal="center" vertical="center" textRotation="255" wrapText="1"/>
    </xf>
    <xf numFmtId="49" fontId="10" fillId="0" borderId="7" xfId="0" applyNumberFormat="1" applyFont="1" applyFill="1" applyBorder="1" applyAlignment="1">
      <alignment horizontal="center" vertical="center" wrapText="1"/>
    </xf>
    <xf numFmtId="0" fontId="10" fillId="0" borderId="7" xfId="0" applyFont="1" applyFill="1" applyBorder="1" applyAlignment="1">
      <alignment vertical="center" wrapText="1"/>
    </xf>
    <xf numFmtId="177" fontId="10" fillId="0" borderId="7" xfId="0" applyNumberFormat="1" applyFont="1" applyBorder="1" applyAlignment="1">
      <alignment horizontal="center" vertical="center" shrinkToFit="1"/>
    </xf>
    <xf numFmtId="0" fontId="10" fillId="0" borderId="7" xfId="0" applyFont="1" applyBorder="1" applyAlignment="1">
      <alignment horizontal="center" vertical="center" shrinkToFit="1"/>
    </xf>
    <xf numFmtId="0" fontId="8"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177" fontId="8" fillId="0" borderId="7"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7" xfId="0" applyFont="1" applyFill="1" applyBorder="1" applyAlignment="1">
      <alignment horizontal="center" vertical="center" wrapText="1"/>
    </xf>
    <xf numFmtId="177" fontId="10" fillId="0" borderId="4" xfId="0" applyNumberFormat="1" applyFont="1" applyFill="1" applyBorder="1" applyAlignment="1">
      <alignment horizontal="center" vertical="center" wrapText="1"/>
    </xf>
    <xf numFmtId="0" fontId="10" fillId="0" borderId="15" xfId="0" applyFont="1" applyFill="1" applyBorder="1" applyAlignment="1">
      <alignment horizontal="left" vertical="center" wrapText="1"/>
    </xf>
    <xf numFmtId="177" fontId="8" fillId="0" borderId="7"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10" fillId="0" borderId="4" xfId="0" applyFont="1" applyFill="1" applyBorder="1" applyAlignment="1">
      <alignment horizontal="left" vertical="center" wrapText="1"/>
    </xf>
    <xf numFmtId="0" fontId="8" fillId="0" borderId="7" xfId="0" applyFont="1" applyBorder="1" applyAlignment="1">
      <alignment horizontal="center" vertical="center" wrapText="1"/>
    </xf>
    <xf numFmtId="0" fontId="10" fillId="0" borderId="1" xfId="0" applyFont="1" applyBorder="1" applyAlignment="1">
      <alignment horizontal="left" vertical="center" wrapText="1"/>
    </xf>
    <xf numFmtId="177" fontId="10" fillId="0" borderId="15" xfId="0" applyNumberFormat="1" applyFont="1" applyBorder="1" applyAlignment="1">
      <alignment horizontal="center" vertical="center"/>
    </xf>
    <xf numFmtId="0" fontId="10" fillId="0" borderId="4" xfId="0" applyFont="1" applyFill="1" applyBorder="1" applyAlignment="1">
      <alignment horizontal="center" vertical="center" textRotation="255" wrapText="1"/>
    </xf>
    <xf numFmtId="0" fontId="10" fillId="0" borderId="6" xfId="0" applyFont="1" applyFill="1" applyBorder="1" applyAlignment="1">
      <alignment horizontal="center" vertical="center" textRotation="255" wrapText="1"/>
    </xf>
    <xf numFmtId="0" fontId="10" fillId="0" borderId="1" xfId="0" applyFont="1" applyFill="1" applyBorder="1" applyAlignment="1">
      <alignment horizontal="left" vertical="center" wrapText="1"/>
    </xf>
    <xf numFmtId="177" fontId="10" fillId="0" borderId="4" xfId="0" applyNumberFormat="1" applyFont="1" applyFill="1" applyBorder="1" applyAlignment="1">
      <alignment horizontal="center" vertical="center" shrinkToFit="1"/>
    </xf>
    <xf numFmtId="0" fontId="21" fillId="0" borderId="2" xfId="0" applyFont="1" applyBorder="1" applyAlignment="1">
      <alignment horizontal="center" vertical="center" textRotation="255"/>
    </xf>
    <xf numFmtId="0" fontId="21" fillId="0" borderId="12" xfId="0" applyFont="1" applyBorder="1" applyAlignment="1">
      <alignment horizontal="center" vertical="center" textRotation="255"/>
    </xf>
    <xf numFmtId="0" fontId="10" fillId="0" borderId="4" xfId="0" applyFont="1" applyFill="1" applyBorder="1" applyAlignment="1">
      <alignment vertical="center" wrapText="1" shrinkToFit="1"/>
    </xf>
    <xf numFmtId="0" fontId="15" fillId="0" borderId="7" xfId="0" applyFont="1" applyBorder="1" applyAlignment="1">
      <alignment horizontal="center" vertical="center" textRotation="255"/>
    </xf>
    <xf numFmtId="0" fontId="0" fillId="0" borderId="12" xfId="0" applyBorder="1" applyAlignment="1">
      <alignment horizontal="center" vertical="center" textRotation="255"/>
    </xf>
    <xf numFmtId="49" fontId="10" fillId="2" borderId="1" xfId="0" applyNumberFormat="1" applyFont="1" applyFill="1" applyBorder="1" applyAlignment="1">
      <alignment horizontal="center" vertical="center"/>
    </xf>
    <xf numFmtId="0" fontId="10" fillId="2" borderId="1" xfId="0" applyFont="1" applyFill="1" applyBorder="1" applyAlignment="1">
      <alignment horizontal="left" vertical="center" wrapText="1"/>
    </xf>
    <xf numFmtId="177" fontId="10" fillId="2" borderId="1" xfId="0" applyNumberFormat="1" applyFont="1" applyFill="1" applyBorder="1" applyAlignment="1">
      <alignment horizontal="center" vertical="center"/>
    </xf>
    <xf numFmtId="0" fontId="0" fillId="0" borderId="8"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9"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177" fontId="10" fillId="2" borderId="1" xfId="0" applyNumberFormat="1" applyFont="1" applyFill="1" applyBorder="1" applyAlignment="1">
      <alignment horizontal="center" vertical="center" shrinkToFit="1"/>
    </xf>
    <xf numFmtId="178" fontId="10" fillId="2"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10" fillId="2" borderId="1" xfId="0" applyNumberFormat="1" applyFont="1" applyFill="1" applyBorder="1" applyAlignment="1">
      <alignment horizontal="center" vertical="center"/>
    </xf>
    <xf numFmtId="0" fontId="0" fillId="0" borderId="9" xfId="0" applyBorder="1" applyAlignment="1">
      <alignment horizontal="center" vertical="center" textRotation="255"/>
    </xf>
    <xf numFmtId="0" fontId="9" fillId="0" borderId="4" xfId="0" applyFont="1" applyBorder="1" applyAlignment="1">
      <alignment horizontal="center" vertical="center" wrapText="1"/>
    </xf>
    <xf numFmtId="0" fontId="10" fillId="0" borderId="6" xfId="0" applyFont="1" applyBorder="1" applyAlignment="1">
      <alignment horizontal="center" vertical="center" wrapText="1"/>
    </xf>
    <xf numFmtId="49" fontId="9" fillId="0" borderId="1" xfId="0" applyNumberFormat="1" applyFont="1" applyFill="1" applyBorder="1" applyAlignment="1">
      <alignment vertical="center" wrapText="1"/>
    </xf>
    <xf numFmtId="49" fontId="10" fillId="0" borderId="1" xfId="0" applyNumberFormat="1" applyFont="1" applyFill="1" applyBorder="1" applyAlignment="1">
      <alignment vertical="center" wrapText="1"/>
    </xf>
    <xf numFmtId="177" fontId="10" fillId="0" borderId="1" xfId="0" applyNumberFormat="1" applyFont="1" applyBorder="1" applyAlignment="1">
      <alignment horizontal="center" vertical="center" shrinkToFit="1"/>
    </xf>
    <xf numFmtId="49" fontId="10" fillId="5" borderId="1" xfId="0" applyNumberFormat="1" applyFont="1" applyFill="1" applyBorder="1" applyAlignment="1">
      <alignment horizontal="center" vertical="center" wrapText="1"/>
    </xf>
    <xf numFmtId="177" fontId="8" fillId="5" borderId="1" xfId="0" applyNumberFormat="1" applyFont="1" applyFill="1" applyBorder="1" applyAlignment="1">
      <alignment horizontal="center" vertical="center" shrinkToFit="1"/>
    </xf>
    <xf numFmtId="0" fontId="10" fillId="0" borderId="3" xfId="0" applyFont="1" applyBorder="1" applyAlignment="1">
      <alignment horizontal="center" vertical="center" textRotation="255" wrapText="1"/>
    </xf>
    <xf numFmtId="177" fontId="10" fillId="0" borderId="7" xfId="0" applyNumberFormat="1" applyFont="1" applyFill="1" applyBorder="1" applyAlignment="1">
      <alignment horizontal="center" vertical="center" shrinkToFit="1"/>
    </xf>
    <xf numFmtId="178" fontId="10" fillId="0" borderId="7" xfId="0" applyNumberFormat="1" applyFont="1" applyFill="1" applyBorder="1" applyAlignment="1">
      <alignment horizontal="center" vertical="center"/>
    </xf>
    <xf numFmtId="0" fontId="10" fillId="0" borderId="0" xfId="0" applyFont="1" applyBorder="1" applyAlignment="1">
      <alignment horizontal="center" vertical="center" textRotation="255" wrapText="1"/>
    </xf>
    <xf numFmtId="0" fontId="10" fillId="0" borderId="1"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177" fontId="10" fillId="0" borderId="4" xfId="0" applyNumberFormat="1" applyFont="1" applyBorder="1" applyAlignment="1">
      <alignment horizontal="center" vertical="center" shrinkToFit="1"/>
    </xf>
    <xf numFmtId="49" fontId="10" fillId="0" borderId="19" xfId="0" applyNumberFormat="1" applyFont="1" applyBorder="1" applyAlignment="1">
      <alignment horizontal="centerContinuous" vertical="center" wrapText="1"/>
    </xf>
    <xf numFmtId="0" fontId="10" fillId="0" borderId="1" xfId="0" applyFont="1" applyBorder="1" applyAlignment="1">
      <alignment horizontal="justify" vertical="center" wrapText="1"/>
    </xf>
    <xf numFmtId="0" fontId="10" fillId="0" borderId="20" xfId="0" applyFont="1" applyBorder="1" applyAlignment="1">
      <alignment horizontal="center" vertical="center" textRotation="255" wrapText="1"/>
    </xf>
    <xf numFmtId="49" fontId="10" fillId="0" borderId="9" xfId="0" applyNumberFormat="1" applyFont="1" applyFill="1" applyBorder="1" applyAlignment="1">
      <alignment horizontal="center" vertical="center" wrapText="1"/>
    </xf>
    <xf numFmtId="178" fontId="10" fillId="0" borderId="9" xfId="0" applyNumberFormat="1" applyFont="1" applyFill="1" applyBorder="1" applyAlignment="1">
      <alignment horizontal="center" vertical="center"/>
    </xf>
    <xf numFmtId="0" fontId="10" fillId="5" borderId="1" xfId="0" applyFont="1" applyFill="1" applyBorder="1" applyAlignment="1">
      <alignment horizontal="center" vertical="center" wrapText="1"/>
    </xf>
    <xf numFmtId="177" fontId="10" fillId="5" borderId="1" xfId="0" applyNumberFormat="1" applyFont="1" applyFill="1" applyBorder="1" applyAlignment="1">
      <alignment horizontal="center" vertical="center" shrinkToFit="1"/>
    </xf>
    <xf numFmtId="178" fontId="10" fillId="0" borderId="1" xfId="0" applyNumberFormat="1" applyFont="1" applyFill="1" applyBorder="1" applyAlignment="1">
      <alignment horizontal="center" vertical="center" wrapText="1"/>
    </xf>
    <xf numFmtId="49" fontId="10" fillId="0" borderId="9" xfId="0" applyNumberFormat="1" applyFont="1" applyFill="1" applyBorder="1" applyAlignment="1">
      <alignment horizontal="left" vertical="center" wrapText="1"/>
    </xf>
    <xf numFmtId="49" fontId="10" fillId="2" borderId="9" xfId="0" applyNumberFormat="1" applyFont="1" applyFill="1" applyBorder="1" applyAlignment="1">
      <alignment horizontal="center" vertical="center" wrapText="1"/>
    </xf>
    <xf numFmtId="0" fontId="10" fillId="5" borderId="1" xfId="0" applyFont="1" applyFill="1" applyBorder="1" applyAlignment="1">
      <alignment horizontal="center" wrapText="1"/>
    </xf>
    <xf numFmtId="0" fontId="15" fillId="0" borderId="1" xfId="0" applyFont="1" applyBorder="1" applyAlignment="1">
      <alignment horizontal="center" vertical="center" textRotation="255" wrapText="1"/>
    </xf>
    <xf numFmtId="0" fontId="10" fillId="0" borderId="1"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8" fillId="0" borderId="14" xfId="0" applyFont="1" applyBorder="1" applyAlignment="1">
      <alignment horizontal="center" vertical="center" textRotation="255" wrapText="1"/>
    </xf>
    <xf numFmtId="49" fontId="10"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0" borderId="0" xfId="0" applyFont="1" applyAlignment="1">
      <alignment horizontal="center"/>
    </xf>
    <xf numFmtId="0" fontId="8" fillId="0" borderId="13" xfId="0" applyFont="1" applyBorder="1" applyAlignment="1">
      <alignment horizontal="center" vertical="center" textRotation="255" wrapText="1"/>
    </xf>
    <xf numFmtId="0" fontId="22" fillId="0" borderId="1" xfId="0" applyFont="1" applyBorder="1" applyAlignment="1">
      <alignment horizontal="center" vertical="center" wrapText="1"/>
    </xf>
    <xf numFmtId="177" fontId="10" fillId="5" borderId="1" xfId="0" applyNumberFormat="1" applyFont="1" applyFill="1" applyBorder="1" applyAlignment="1">
      <alignment horizontal="center" vertical="center" wrapText="1"/>
    </xf>
    <xf numFmtId="179" fontId="10" fillId="5" borderId="1" xfId="0" applyNumberFormat="1" applyFont="1" applyFill="1" applyBorder="1" applyAlignment="1">
      <alignment horizontal="center" vertical="center" wrapText="1"/>
    </xf>
    <xf numFmtId="0" fontId="8" fillId="0" borderId="15" xfId="0" applyFont="1" applyBorder="1" applyAlignment="1">
      <alignment horizontal="center" vertical="center" textRotation="255" wrapText="1"/>
    </xf>
    <xf numFmtId="0" fontId="8" fillId="0" borderId="16" xfId="0" applyFont="1" applyBorder="1" applyAlignment="1">
      <alignment horizontal="center" vertical="center" textRotation="255" wrapText="1"/>
    </xf>
    <xf numFmtId="0" fontId="10" fillId="0" borderId="7" xfId="0" applyFont="1" applyFill="1" applyBorder="1" applyAlignment="1">
      <alignment horizontal="center" vertical="center" textRotation="255" wrapText="1"/>
    </xf>
    <xf numFmtId="178" fontId="10" fillId="0" borderId="1" xfId="0" applyNumberFormat="1" applyFont="1" applyFill="1" applyBorder="1" applyAlignment="1">
      <alignment horizontal="center" vertical="center"/>
    </xf>
    <xf numFmtId="0" fontId="22" fillId="0" borderId="1" xfId="0" applyFont="1" applyBorder="1" applyAlignment="1">
      <alignment horizontal="center" vertical="center" textRotation="255" wrapText="1"/>
    </xf>
    <xf numFmtId="0" fontId="22" fillId="0" borderId="8" xfId="0" applyFont="1" applyFill="1" applyBorder="1" applyAlignment="1">
      <alignment horizontal="center" vertical="center" textRotation="255" wrapText="1"/>
    </xf>
    <xf numFmtId="0" fontId="4" fillId="0" borderId="9" xfId="0" applyFont="1" applyBorder="1" applyAlignment="1">
      <alignment horizontal="center" vertical="center" textRotation="255" wrapText="1"/>
    </xf>
    <xf numFmtId="0" fontId="15" fillId="5" borderId="4"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9" fillId="0" borderId="1" xfId="0" applyFont="1" applyBorder="1" applyAlignment="1">
      <alignment horizontal="center" vertical="center" textRotation="255" wrapText="1"/>
    </xf>
    <xf numFmtId="0" fontId="15" fillId="2" borderId="1" xfId="0" applyFont="1" applyFill="1" applyBorder="1" applyAlignment="1">
      <alignment vertical="center" wrapText="1"/>
    </xf>
    <xf numFmtId="49" fontId="10" fillId="0" borderId="9" xfId="0" applyNumberFormat="1" applyFont="1" applyFill="1" applyBorder="1" applyAlignment="1">
      <alignment vertical="center" wrapText="1"/>
    </xf>
    <xf numFmtId="0" fontId="15" fillId="5" borderId="1" xfId="0" applyFont="1" applyFill="1" applyBorder="1" applyAlignment="1">
      <alignment horizontal="center" vertical="center" wrapText="1"/>
    </xf>
    <xf numFmtId="177" fontId="10" fillId="5" borderId="6" xfId="0" applyNumberFormat="1" applyFont="1" applyFill="1" applyBorder="1" applyAlignment="1">
      <alignment horizontal="center" vertical="center" shrinkToFit="1"/>
    </xf>
    <xf numFmtId="0" fontId="10" fillId="0" borderId="21" xfId="0" applyFont="1" applyBorder="1" applyAlignment="1">
      <alignment horizontal="center" vertical="center" wrapText="1"/>
    </xf>
    <xf numFmtId="0" fontId="10" fillId="0" borderId="6" xfId="0" applyFont="1" applyBorder="1" applyAlignment="1">
      <alignment horizontal="center" vertical="center"/>
    </xf>
    <xf numFmtId="0" fontId="10" fillId="0" borderId="21" xfId="0" applyFont="1" applyBorder="1" applyAlignment="1">
      <alignment vertical="center" wrapText="1"/>
    </xf>
    <xf numFmtId="0" fontId="10" fillId="0" borderId="6" xfId="0" applyFont="1" applyBorder="1" applyAlignment="1">
      <alignment vertical="center" textRotation="255"/>
    </xf>
    <xf numFmtId="0" fontId="10" fillId="0" borderId="7" xfId="0" applyFont="1" applyBorder="1" applyAlignment="1">
      <alignment horizontal="center" vertical="center" wrapText="1"/>
    </xf>
    <xf numFmtId="0" fontId="10" fillId="0" borderId="7" xfId="0" applyFont="1" applyBorder="1" applyAlignment="1">
      <alignment vertical="center" wrapText="1"/>
    </xf>
    <xf numFmtId="0" fontId="10" fillId="0" borderId="7" xfId="0" applyFont="1" applyBorder="1" applyAlignment="1">
      <alignment horizontal="center" vertical="center" textRotation="255" wrapText="1"/>
    </xf>
    <xf numFmtId="0" fontId="10" fillId="0" borderId="6" xfId="0" applyFont="1" applyBorder="1" applyAlignment="1">
      <alignment horizontal="center" vertical="center" shrinkToFit="1"/>
    </xf>
    <xf numFmtId="0" fontId="10" fillId="0" borderId="21" xfId="0" applyFont="1" applyBorder="1" applyAlignment="1">
      <alignment horizontal="center" vertical="center" shrinkToFit="1"/>
    </xf>
    <xf numFmtId="49" fontId="10" fillId="0" borderId="6" xfId="0" applyNumberFormat="1" applyFont="1" applyBorder="1" applyAlignment="1">
      <alignment horizontal="center" vertical="center" shrinkToFit="1"/>
    </xf>
    <xf numFmtId="0" fontId="10" fillId="0" borderId="1" xfId="0" applyNumberFormat="1" applyFont="1" applyBorder="1" applyAlignment="1">
      <alignment horizontal="center" vertical="center" shrinkToFit="1"/>
    </xf>
    <xf numFmtId="49" fontId="10" fillId="0" borderId="1" xfId="0" applyNumberFormat="1"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4" xfId="0" applyFont="1" applyBorder="1" applyAlignment="1">
      <alignment horizontal="center" vertical="center" shrinkToFit="1"/>
    </xf>
    <xf numFmtId="14" fontId="10" fillId="0" borderId="21" xfId="0" applyNumberFormat="1" applyFont="1" applyBorder="1" applyAlignment="1">
      <alignment horizontal="center" vertical="center" shrinkToFit="1"/>
    </xf>
    <xf numFmtId="0" fontId="10" fillId="0" borderId="21" xfId="0" applyNumberFormat="1" applyFont="1" applyBorder="1" applyAlignment="1">
      <alignment horizontal="center" vertical="center" shrinkToFit="1"/>
    </xf>
    <xf numFmtId="0" fontId="10" fillId="0" borderId="21"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2" borderId="21" xfId="0" applyFont="1" applyFill="1" applyBorder="1" applyAlignment="1">
      <alignment horizontal="center" vertical="center"/>
    </xf>
    <xf numFmtId="49" fontId="10" fillId="2" borderId="6" xfId="0" applyNumberFormat="1" applyFont="1" applyFill="1" applyBorder="1" applyAlignment="1">
      <alignment horizontal="center" vertical="center"/>
    </xf>
    <xf numFmtId="0" fontId="10" fillId="0" borderId="21" xfId="0" applyFont="1" applyBorder="1" applyAlignment="1">
      <alignment horizontal="center" vertical="center"/>
    </xf>
    <xf numFmtId="49" fontId="10" fillId="0" borderId="6" xfId="0" applyNumberFormat="1" applyFont="1" applyBorder="1" applyAlignment="1">
      <alignment horizontal="center" vertical="center"/>
    </xf>
    <xf numFmtId="0" fontId="10" fillId="0" borderId="21" xfId="0" applyNumberFormat="1" applyFont="1" applyFill="1" applyBorder="1" applyAlignment="1">
      <alignment horizontal="center" vertical="center" shrinkToFit="1"/>
    </xf>
    <xf numFmtId="49" fontId="10" fillId="0" borderId="5" xfId="0" applyNumberFormat="1" applyFont="1" applyFill="1" applyBorder="1" applyAlignment="1">
      <alignment horizontal="center" vertical="center" shrinkToFit="1"/>
    </xf>
    <xf numFmtId="0" fontId="10" fillId="0" borderId="1" xfId="0" applyNumberFormat="1" applyFont="1" applyFill="1" applyBorder="1" applyAlignment="1">
      <alignment horizontal="center" vertical="center" shrinkToFit="1"/>
    </xf>
    <xf numFmtId="0" fontId="10" fillId="0" borderId="16" xfId="0" applyFont="1" applyBorder="1" applyAlignment="1">
      <alignment horizontal="center" vertical="center" shrinkToFit="1"/>
    </xf>
    <xf numFmtId="0" fontId="10" fillId="0" borderId="22" xfId="0" applyFont="1" applyBorder="1" applyAlignment="1">
      <alignment horizontal="center" vertical="center" shrinkToFit="1"/>
    </xf>
    <xf numFmtId="0" fontId="8" fillId="2" borderId="1" xfId="0" applyFont="1" applyFill="1" applyBorder="1" applyAlignment="1">
      <alignment horizontal="center" vertical="center"/>
    </xf>
    <xf numFmtId="0" fontId="8" fillId="2" borderId="0" xfId="0" applyFont="1" applyFill="1"/>
    <xf numFmtId="0" fontId="10" fillId="2" borderId="2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1"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49" fontId="10" fillId="2" borderId="6" xfId="0" applyNumberFormat="1" applyFont="1" applyFill="1" applyBorder="1" applyAlignment="1">
      <alignment horizontal="center" vertical="center" shrinkToFit="1"/>
    </xf>
    <xf numFmtId="49" fontId="10" fillId="2" borderId="1" xfId="0" applyNumberFormat="1" applyFont="1" applyFill="1" applyBorder="1" applyAlignment="1">
      <alignment horizontal="center" vertical="center" shrinkToFit="1"/>
    </xf>
    <xf numFmtId="49" fontId="10" fillId="2" borderId="21" xfId="0" applyNumberFormat="1" applyFont="1" applyFill="1" applyBorder="1" applyAlignment="1">
      <alignment horizontal="center" vertical="center"/>
    </xf>
    <xf numFmtId="49" fontId="8" fillId="0" borderId="1" xfId="0" applyNumberFormat="1" applyFont="1" applyBorder="1"/>
    <xf numFmtId="0" fontId="10" fillId="2" borderId="6" xfId="0" applyFont="1" applyFill="1" applyBorder="1" applyAlignment="1">
      <alignment horizontal="center" vertical="center"/>
    </xf>
    <xf numFmtId="0" fontId="8" fillId="2" borderId="1" xfId="0" applyFont="1" applyFill="1" applyBorder="1" applyAlignment="1">
      <alignment vertical="center"/>
    </xf>
    <xf numFmtId="0" fontId="10" fillId="2" borderId="21" xfId="0" applyFont="1" applyFill="1" applyBorder="1" applyAlignment="1">
      <alignment horizontal="center" vertical="center" wrapText="1"/>
    </xf>
    <xf numFmtId="49" fontId="8" fillId="2" borderId="6" xfId="0" applyNumberFormat="1" applyFont="1" applyFill="1" applyBorder="1"/>
    <xf numFmtId="0" fontId="23" fillId="5" borderId="21"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6" xfId="0" applyNumberFormat="1" applyFont="1" applyFill="1" applyBorder="1" applyAlignment="1">
      <alignment horizontal="center" vertical="center" shrinkToFit="1"/>
    </xf>
    <xf numFmtId="49" fontId="10" fillId="0" borderId="1" xfId="0" applyNumberFormat="1" applyFont="1" applyFill="1" applyBorder="1" applyAlignment="1">
      <alignment horizontal="center" vertical="center" shrinkToFit="1"/>
    </xf>
    <xf numFmtId="0" fontId="10" fillId="0" borderId="6" xfId="0" applyFont="1" applyFill="1" applyBorder="1" applyAlignment="1">
      <alignment horizontal="center" vertical="center"/>
    </xf>
    <xf numFmtId="49" fontId="8" fillId="0" borderId="0" xfId="0" applyNumberFormat="1" applyFont="1"/>
    <xf numFmtId="0" fontId="10" fillId="0" borderId="9" xfId="0" applyFont="1" applyFill="1" applyBorder="1" applyAlignment="1">
      <alignment horizontal="center" vertical="center"/>
    </xf>
    <xf numFmtId="178" fontId="10" fillId="0" borderId="9" xfId="0" applyNumberFormat="1" applyFont="1" applyFill="1" applyBorder="1" applyAlignment="1">
      <alignment horizontal="center" vertical="center" wrapText="1"/>
    </xf>
    <xf numFmtId="0" fontId="10" fillId="0" borderId="9" xfId="0" applyFont="1" applyBorder="1" applyAlignment="1">
      <alignment horizontal="center" vertical="center" shrinkToFit="1"/>
    </xf>
    <xf numFmtId="0" fontId="10" fillId="5" borderId="21" xfId="0" applyFont="1" applyFill="1" applyBorder="1" applyAlignment="1">
      <alignment horizontal="center" vertical="center" shrinkToFit="1"/>
    </xf>
    <xf numFmtId="0" fontId="10" fillId="0" borderId="1" xfId="0" applyFont="1" applyFill="1" applyBorder="1" applyAlignment="1">
      <alignment horizontal="left" vertical="center"/>
    </xf>
    <xf numFmtId="49" fontId="10" fillId="0" borderId="6"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10" fillId="0" borderId="1" xfId="0" applyFont="1" applyFill="1" applyBorder="1" applyAlignment="1">
      <alignment horizontal="center" vertical="center" shrinkToFit="1"/>
    </xf>
    <xf numFmtId="49" fontId="10" fillId="0" borderId="21" xfId="0" applyNumberFormat="1" applyFont="1" applyFill="1" applyBorder="1" applyAlignment="1">
      <alignment horizontal="center" vertical="center" shrinkToFit="1"/>
    </xf>
    <xf numFmtId="49" fontId="10" fillId="0" borderId="6" xfId="0" applyNumberFormat="1" applyFont="1" applyFill="1" applyBorder="1" applyAlignment="1">
      <alignment horizontal="center" vertical="center" shrinkToFit="1"/>
    </xf>
    <xf numFmtId="178" fontId="10" fillId="5" borderId="21" xfId="0" applyNumberFormat="1" applyFont="1" applyFill="1" applyBorder="1" applyAlignment="1">
      <alignment horizontal="center" vertical="center" shrinkToFit="1"/>
    </xf>
    <xf numFmtId="49" fontId="10" fillId="0" borderId="21" xfId="0" applyNumberFormat="1" applyFont="1" applyBorder="1" applyAlignment="1">
      <alignment horizontal="center" vertical="center" shrinkToFit="1"/>
    </xf>
    <xf numFmtId="177" fontId="10" fillId="0" borderId="6" xfId="0" applyNumberFormat="1" applyFont="1" applyBorder="1" applyAlignment="1">
      <alignment horizontal="center" vertical="center" shrinkToFit="1"/>
    </xf>
    <xf numFmtId="0" fontId="8" fillId="0" borderId="21" xfId="0" applyFont="1" applyFill="1" applyBorder="1" applyAlignment="1">
      <alignment horizontal="center" vertical="center"/>
    </xf>
    <xf numFmtId="177" fontId="8" fillId="0" borderId="6" xfId="0" applyNumberFormat="1" applyFont="1" applyFill="1" applyBorder="1"/>
    <xf numFmtId="49" fontId="8" fillId="0" borderId="1" xfId="0" applyNumberFormat="1" applyFont="1" applyFill="1" applyBorder="1"/>
    <xf numFmtId="177" fontId="8" fillId="5" borderId="21" xfId="0" applyNumberFormat="1" applyFont="1" applyFill="1" applyBorder="1" applyAlignment="1">
      <alignment wrapText="1"/>
    </xf>
    <xf numFmtId="177" fontId="10" fillId="5" borderId="6" xfId="0" applyNumberFormat="1" applyFont="1" applyFill="1" applyBorder="1" applyAlignment="1">
      <alignment horizontal="center" vertical="center" wrapText="1"/>
    </xf>
    <xf numFmtId="177" fontId="10" fillId="5" borderId="21" xfId="0" applyNumberFormat="1" applyFont="1" applyFill="1" applyBorder="1" applyAlignment="1">
      <alignment horizontal="center" vertical="center" wrapText="1"/>
    </xf>
    <xf numFmtId="177" fontId="10" fillId="0" borderId="6" xfId="0" applyNumberFormat="1" applyFont="1" applyFill="1" applyBorder="1" applyAlignment="1">
      <alignment horizontal="center" vertical="center" shrinkToFit="1"/>
    </xf>
    <xf numFmtId="49" fontId="10" fillId="5" borderId="21" xfId="0" applyNumberFormat="1" applyFont="1" applyFill="1" applyBorder="1" applyAlignment="1">
      <alignment horizontal="center" vertical="center" shrinkToFit="1"/>
    </xf>
    <xf numFmtId="0" fontId="10" fillId="0" borderId="0" xfId="0" applyFont="1"/>
    <xf numFmtId="0" fontId="24" fillId="0" borderId="0" xfId="0" applyFont="1" applyAlignment="1">
      <alignment wrapText="1"/>
    </xf>
    <xf numFmtId="0" fontId="24" fillId="0" borderId="0" xfId="0" applyFont="1" applyAlignment="1">
      <alignment vertical="top" wrapText="1"/>
    </xf>
    <xf numFmtId="49" fontId="10" fillId="0" borderId="4" xfId="0" applyNumberFormat="1" applyFont="1" applyBorder="1" applyAlignment="1">
      <alignment horizontal="center" vertical="center" shrinkToFit="1"/>
    </xf>
    <xf numFmtId="0" fontId="25" fillId="0" borderId="7" xfId="0" applyFont="1" applyBorder="1" applyAlignment="1">
      <alignment horizontal="center" vertical="center" wrapText="1" shrinkToFit="1"/>
    </xf>
    <xf numFmtId="0" fontId="25" fillId="0" borderId="9" xfId="0" applyFont="1" applyBorder="1" applyAlignment="1">
      <alignment horizontal="center" vertical="center" wrapText="1" shrinkToFit="1"/>
    </xf>
    <xf numFmtId="0" fontId="26" fillId="0" borderId="1" xfId="0" applyFont="1" applyBorder="1" applyAlignment="1">
      <alignment horizontal="center" vertical="center" wrapText="1" shrinkToFit="1"/>
    </xf>
    <xf numFmtId="0" fontId="26" fillId="0" borderId="1" xfId="0" applyFont="1" applyFill="1" applyBorder="1" applyAlignment="1">
      <alignment horizontal="center" vertical="center" wrapText="1" shrinkToFit="1"/>
    </xf>
    <xf numFmtId="0" fontId="27" fillId="0" borderId="1" xfId="0" applyFont="1" applyBorder="1" applyAlignment="1">
      <alignment horizontal="center" vertical="center" wrapText="1" shrinkToFit="1"/>
    </xf>
    <xf numFmtId="177" fontId="10" fillId="0" borderId="1" xfId="0" applyNumberFormat="1" applyFont="1" applyFill="1" applyBorder="1" applyAlignment="1">
      <alignment horizontal="center" vertical="center" shrinkToFit="1"/>
    </xf>
    <xf numFmtId="49" fontId="10" fillId="0" borderId="9" xfId="0" applyNumberFormat="1" applyFont="1" applyBorder="1" applyAlignment="1">
      <alignment horizontal="center" vertical="center" shrinkToFit="1"/>
    </xf>
    <xf numFmtId="0" fontId="9"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shrinkToFit="1"/>
    </xf>
    <xf numFmtId="49" fontId="8" fillId="2" borderId="1" xfId="0" applyNumberFormat="1" applyFont="1" applyFill="1" applyBorder="1"/>
    <xf numFmtId="0" fontId="10" fillId="2" borderId="1" xfId="0" applyNumberFormat="1" applyFont="1" applyFill="1" applyBorder="1" applyAlignment="1">
      <alignment horizontal="center" vertical="center" shrinkToFit="1"/>
    </xf>
    <xf numFmtId="0" fontId="8" fillId="2" borderId="1" xfId="0" applyFont="1" applyFill="1" applyBorder="1"/>
    <xf numFmtId="0" fontId="8" fillId="0" borderId="1" xfId="0" applyNumberFormat="1" applyFont="1" applyBorder="1" applyAlignment="1">
      <alignment vertical="center"/>
    </xf>
    <xf numFmtId="0" fontId="10" fillId="5" borderId="1" xfId="0" applyFont="1" applyFill="1" applyBorder="1" applyAlignment="1">
      <alignment horizontal="center" vertical="center" shrinkToFit="1"/>
    </xf>
    <xf numFmtId="0" fontId="10" fillId="0" borderId="11" xfId="0" applyFont="1" applyFill="1" applyBorder="1" applyAlignment="1">
      <alignment horizontal="center"/>
    </xf>
    <xf numFmtId="180" fontId="10" fillId="0" borderId="1" xfId="0" applyNumberFormat="1" applyFont="1" applyFill="1" applyBorder="1" applyAlignment="1">
      <alignment horizontal="center" vertical="center"/>
    </xf>
    <xf numFmtId="0" fontId="10" fillId="0" borderId="1" xfId="0" applyFont="1" applyBorder="1"/>
    <xf numFmtId="0" fontId="15" fillId="0" borderId="1" xfId="0" applyFont="1" applyBorder="1" applyAlignment="1">
      <alignment horizontal="center" vertical="center" shrinkToFit="1"/>
    </xf>
    <xf numFmtId="0" fontId="15" fillId="2" borderId="1" xfId="0" applyFont="1" applyFill="1" applyBorder="1" applyAlignment="1">
      <alignment horizontal="center" vertical="center" wrapText="1" shrinkToFit="1"/>
    </xf>
    <xf numFmtId="0" fontId="10" fillId="0" borderId="1"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shrinkToFit="1"/>
    </xf>
    <xf numFmtId="0" fontId="13" fillId="2" borderId="0" xfId="0" applyFont="1" applyFill="1"/>
    <xf numFmtId="0" fontId="15" fillId="0" borderId="1" xfId="0" applyFont="1" applyBorder="1" applyAlignment="1">
      <alignment horizontal="center" vertical="center" wrapText="1" shrinkToFit="1"/>
    </xf>
    <xf numFmtId="49" fontId="8" fillId="0" borderId="0" xfId="0" applyNumberFormat="1" applyFont="1" applyFill="1"/>
    <xf numFmtId="177" fontId="10" fillId="5" borderId="1" xfId="0" applyNumberFormat="1" applyFont="1" applyFill="1" applyBorder="1" applyAlignment="1">
      <alignment horizontal="center" vertical="center" wrapText="1" shrinkToFit="1"/>
    </xf>
    <xf numFmtId="177" fontId="15" fillId="5" borderId="1" xfId="0" applyNumberFormat="1" applyFont="1" applyFill="1" applyBorder="1" applyAlignment="1">
      <alignment horizontal="center" vertical="center" wrapText="1" shrinkToFit="1"/>
    </xf>
    <xf numFmtId="0" fontId="15" fillId="0" borderId="1"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178" fontId="10" fillId="2" borderId="1" xfId="0" applyNumberFormat="1" applyFont="1" applyFill="1" applyBorder="1" applyAlignment="1">
      <alignment horizontal="center" vertical="center"/>
    </xf>
    <xf numFmtId="0" fontId="10" fillId="5" borderId="1" xfId="0" applyFont="1" applyFill="1" applyBorder="1" applyAlignment="1">
      <alignment horizontal="center"/>
    </xf>
    <xf numFmtId="0" fontId="10" fillId="3" borderId="1" xfId="0" applyFont="1" applyFill="1" applyBorder="1" applyAlignment="1">
      <alignment horizontal="center" wrapText="1"/>
    </xf>
    <xf numFmtId="0" fontId="10" fillId="0" borderId="1" xfId="0" applyFont="1" applyBorder="1" applyAlignment="1">
      <alignment horizontal="center" wrapText="1"/>
    </xf>
    <xf numFmtId="177" fontId="10" fillId="3" borderId="1" xfId="0" applyNumberFormat="1" applyFont="1" applyFill="1" applyBorder="1" applyAlignment="1">
      <alignment horizontal="center" vertical="center" shrinkToFit="1"/>
    </xf>
    <xf numFmtId="180" fontId="10" fillId="3" borderId="1" xfId="0" applyNumberFormat="1" applyFont="1" applyFill="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Fill="1" applyBorder="1" applyAlignment="1">
      <alignment horizontal="left" vertical="center"/>
    </xf>
    <xf numFmtId="0" fontId="11" fillId="0" borderId="0" xfId="0" applyFont="1" applyAlignment="1">
      <alignment horizontal="left"/>
    </xf>
    <xf numFmtId="0" fontId="11" fillId="0" borderId="0" xfId="0" applyFont="1" applyAlignment="1"/>
    <xf numFmtId="0" fontId="14" fillId="0" borderId="0" xfId="0" applyFont="1" applyAlignment="1">
      <alignment horizontal="left"/>
    </xf>
    <xf numFmtId="49" fontId="10" fillId="2" borderId="6"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177" fontId="10" fillId="2" borderId="6" xfId="0" applyNumberFormat="1" applyFont="1" applyFill="1" applyBorder="1" applyAlignment="1">
      <alignment horizontal="center" vertical="center" shrinkToFit="1"/>
    </xf>
    <xf numFmtId="0" fontId="8" fillId="2" borderId="21" xfId="0" applyFont="1" applyFill="1" applyBorder="1" applyAlignment="1">
      <alignment horizontal="center" vertical="center"/>
    </xf>
    <xf numFmtId="177" fontId="8" fillId="2" borderId="6" xfId="0" applyNumberFormat="1" applyFont="1" applyFill="1" applyBorder="1"/>
    <xf numFmtId="177" fontId="10" fillId="0" borderId="6" xfId="0" applyNumberFormat="1" applyFont="1" applyFill="1" applyBorder="1" applyAlignment="1">
      <alignment horizontal="center" vertical="center"/>
    </xf>
    <xf numFmtId="177" fontId="10" fillId="5" borderId="21" xfId="0" applyNumberFormat="1" applyFont="1" applyFill="1" applyBorder="1" applyAlignment="1">
      <alignment horizontal="center" vertical="center" shrinkToFit="1"/>
    </xf>
    <xf numFmtId="180" fontId="10" fillId="3" borderId="21" xfId="0" applyNumberFormat="1" applyFont="1" applyFill="1" applyBorder="1" applyAlignment="1">
      <alignment horizontal="center" vertical="center" shrinkToFit="1"/>
    </xf>
    <xf numFmtId="177" fontId="10" fillId="3" borderId="6" xfId="0" applyNumberFormat="1" applyFont="1" applyFill="1" applyBorder="1" applyAlignment="1">
      <alignment horizontal="center" vertical="center" shrinkToFit="1"/>
    </xf>
    <xf numFmtId="177" fontId="8" fillId="3" borderId="1" xfId="0" applyNumberFormat="1" applyFont="1" applyFill="1" applyBorder="1" applyAlignment="1">
      <alignment horizontal="center" vertical="center" shrinkToFit="1"/>
    </xf>
    <xf numFmtId="0" fontId="11" fillId="2" borderId="0" xfId="0" applyFont="1" applyFill="1" applyAlignment="1"/>
    <xf numFmtId="0" fontId="14" fillId="2" borderId="0" xfId="0" applyFont="1" applyFill="1"/>
    <xf numFmtId="177" fontId="22" fillId="2" borderId="1" xfId="0" applyNumberFormat="1" applyFont="1" applyFill="1" applyBorder="1"/>
    <xf numFmtId="49" fontId="22" fillId="0" borderId="1" xfId="0" applyNumberFormat="1" applyFont="1" applyBorder="1"/>
    <xf numFmtId="0" fontId="15" fillId="0" borderId="1" xfId="0" applyFont="1" applyFill="1" applyBorder="1" applyAlignment="1">
      <alignment horizontal="center" vertical="center" wrapText="1"/>
    </xf>
    <xf numFmtId="0" fontId="10" fillId="3" borderId="1" xfId="0" applyFont="1" applyFill="1" applyBorder="1"/>
    <xf numFmtId="0" fontId="0" fillId="0" borderId="0" xfId="0" applyFont="1"/>
    <xf numFmtId="0" fontId="28" fillId="0" borderId="0" xfId="0" applyFont="1" applyBorder="1" applyAlignment="1">
      <alignment horizontal="center" wrapText="1"/>
    </xf>
    <xf numFmtId="0" fontId="28" fillId="0" borderId="0" xfId="0" applyFont="1" applyBorder="1" applyAlignment="1">
      <alignment horizontal="center"/>
    </xf>
    <xf numFmtId="0" fontId="20"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9" fillId="0" borderId="0" xfId="0" applyFont="1" applyAlignment="1">
      <alignment horizontal="left" vertical="center"/>
    </xf>
    <xf numFmtId="0" fontId="26" fillId="0" borderId="0" xfId="0" applyFont="1"/>
    <xf numFmtId="0" fontId="8" fillId="0" borderId="0" xfId="0" applyFont="1" applyAlignment="1">
      <alignment horizontal="left" vertical="top" wrapText="1"/>
    </xf>
    <xf numFmtId="0" fontId="8" fillId="0" borderId="0" xfId="0" applyFont="1" applyAlignment="1">
      <alignment wrapText="1"/>
    </xf>
    <xf numFmtId="0" fontId="29" fillId="0" borderId="0" xfId="0" applyFont="1" applyAlignment="1">
      <alignment horizontal="left"/>
    </xf>
    <xf numFmtId="0" fontId="16" fillId="0" borderId="4"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5" fillId="0" borderId="0" xfId="0" applyFont="1" applyAlignment="1">
      <alignment horizontal="left"/>
    </xf>
    <xf numFmtId="0" fontId="16" fillId="0" borderId="2"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6" xfId="0" applyFont="1" applyFill="1" applyBorder="1" applyAlignment="1">
      <alignment horizontal="left" vertical="center" wrapText="1"/>
    </xf>
    <xf numFmtId="10" fontId="16" fillId="0" borderId="4" xfId="0" applyNumberFormat="1" applyFont="1" applyFill="1" applyBorder="1" applyAlignment="1">
      <alignment horizontal="left" vertical="center" wrapText="1"/>
    </xf>
    <xf numFmtId="10" fontId="16" fillId="0" borderId="6" xfId="0" applyNumberFormat="1"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12" xfId="0" applyFont="1" applyBorder="1" applyAlignment="1">
      <alignment horizontal="left" vertical="center" wrapText="1"/>
    </xf>
    <xf numFmtId="0" fontId="8" fillId="0" borderId="4" xfId="0" applyFont="1" applyBorder="1" applyAlignment="1">
      <alignment horizontal="left" vertical="center" wrapText="1"/>
    </xf>
    <xf numFmtId="0" fontId="8" fillId="0" borderId="6"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0" xfId="0" applyFont="1" applyAlignment="1">
      <alignment horizontal="left"/>
    </xf>
    <xf numFmtId="0" fontId="12" fillId="0" borderId="0" xfId="0" applyFont="1" applyAlignment="1">
      <alignment horizontal="left"/>
    </xf>
    <xf numFmtId="0" fontId="29" fillId="0" borderId="3" xfId="0" applyFont="1" applyBorder="1" applyAlignment="1">
      <alignment vertical="center"/>
    </xf>
    <xf numFmtId="0" fontId="8" fillId="0" borderId="0" xfId="0" applyFont="1" applyAlignment="1">
      <alignment horizontal="left" vertical="center" wrapText="1"/>
    </xf>
    <xf numFmtId="0" fontId="8" fillId="0" borderId="0" xfId="0" applyFont="1" applyAlignment="1">
      <alignment horizontal="left" wrapText="1"/>
    </xf>
    <xf numFmtId="0" fontId="29" fillId="0" borderId="0" xfId="0" applyFont="1" applyAlignment="1">
      <alignment vertical="center"/>
    </xf>
    <xf numFmtId="0" fontId="8" fillId="0" borderId="0" xfId="0" applyFont="1" applyAlignment="1">
      <alignment vertical="center" wrapText="1"/>
    </xf>
    <xf numFmtId="0" fontId="22" fillId="0" borderId="0" xfId="0" applyFont="1" applyAlignment="1">
      <alignment vertical="center"/>
    </xf>
    <xf numFmtId="0" fontId="29" fillId="0" borderId="20" xfId="0" applyFont="1" applyBorder="1" applyAlignment="1">
      <alignment vertical="center"/>
    </xf>
    <xf numFmtId="0" fontId="8" fillId="0" borderId="0" xfId="0" applyFont="1" applyAlignment="1">
      <alignment horizontal="left"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2" fillId="0" borderId="4" xfId="0" applyFont="1" applyBorder="1" applyAlignment="1">
      <alignment horizontal="center" vertical="center"/>
    </xf>
    <xf numFmtId="0" fontId="12" fillId="0" borderId="6" xfId="0" applyFont="1" applyBorder="1" applyAlignment="1">
      <alignment horizontal="center" vertical="center"/>
    </xf>
    <xf numFmtId="176" fontId="12" fillId="0" borderId="4" xfId="0" applyNumberFormat="1" applyFont="1" applyBorder="1" applyAlignment="1">
      <alignment horizontal="center" vertical="center" wrapText="1"/>
    </xf>
    <xf numFmtId="176" fontId="12" fillId="0" borderId="6" xfId="0" applyNumberFormat="1" applyFont="1" applyBorder="1" applyAlignment="1">
      <alignment horizontal="center" vertical="center" wrapText="1"/>
    </xf>
    <xf numFmtId="0" fontId="8" fillId="0" borderId="9" xfId="0" applyFont="1" applyBorder="1" applyAlignment="1">
      <alignment horizontal="center" vertical="center" wrapText="1"/>
    </xf>
    <xf numFmtId="180" fontId="12" fillId="0" borderId="4" xfId="0" applyNumberFormat="1" applyFont="1" applyBorder="1" applyAlignment="1">
      <alignment horizontal="center" vertical="center"/>
    </xf>
    <xf numFmtId="180" fontId="12" fillId="0" borderId="6" xfId="0" applyNumberFormat="1" applyFont="1" applyBorder="1" applyAlignment="1">
      <alignment horizontal="center" vertical="center"/>
    </xf>
    <xf numFmtId="0" fontId="8" fillId="0" borderId="1" xfId="0" applyFont="1" applyBorder="1" applyAlignment="1">
      <alignment vertical="center" wrapText="1"/>
    </xf>
    <xf numFmtId="0" fontId="30" fillId="0" borderId="0" xfId="0" applyFont="1" applyAlignment="1">
      <alignment horizontal="center" vertical="center"/>
    </xf>
    <xf numFmtId="0" fontId="0" fillId="0" borderId="0" xfId="0" applyAlignment="1">
      <alignment vertical="center"/>
    </xf>
    <xf numFmtId="0" fontId="0" fillId="0" borderId="0" xfId="0" applyAlignment="1"/>
    <xf numFmtId="0" fontId="4" fillId="0" borderId="0" xfId="0" applyFont="1" applyAlignment="1"/>
    <xf numFmtId="0" fontId="31" fillId="0" borderId="0" xfId="0" applyFont="1" applyAlignment="1">
      <alignment horizontal="left"/>
    </xf>
    <xf numFmtId="0" fontId="12" fillId="0" borderId="0" xfId="0" applyFont="1" applyAlignment="1">
      <alignment vertical="center" wrapText="1"/>
    </xf>
    <xf numFmtId="0" fontId="0" fillId="0" borderId="0" xfId="0" applyAlignment="1">
      <alignment vertical="center" wrapText="1"/>
    </xf>
    <xf numFmtId="0" fontId="31" fillId="0" borderId="0" xfId="0" applyFont="1" applyAlignment="1">
      <alignment vertical="center" wrapText="1"/>
    </xf>
    <xf numFmtId="0" fontId="0" fillId="0" borderId="0" xfId="0" applyAlignment="1">
      <alignment wrapText="1"/>
    </xf>
    <xf numFmtId="0" fontId="31" fillId="0" borderId="0" xfId="0" applyFont="1" applyAlignment="1"/>
    <xf numFmtId="0" fontId="32" fillId="0" borderId="1" xfId="0" applyFont="1" applyBorder="1" applyAlignment="1">
      <alignment horizontal="center" vertical="center" wrapText="1"/>
    </xf>
    <xf numFmtId="0" fontId="31" fillId="0" borderId="1" xfId="0" applyFont="1" applyBorder="1" applyAlignment="1">
      <alignment wrapText="1"/>
    </xf>
    <xf numFmtId="0" fontId="33" fillId="0" borderId="1" xfId="50" applyFont="1" applyBorder="1" applyAlignment="1">
      <alignment horizontal="left" vertical="center" wrapText="1"/>
    </xf>
    <xf numFmtId="0" fontId="34" fillId="0" borderId="1" xfId="0" applyFont="1" applyBorder="1" applyAlignment="1">
      <alignment horizontal="left" vertical="center" wrapText="1"/>
    </xf>
    <xf numFmtId="0" fontId="35" fillId="0" borderId="1" xfId="0" applyFont="1" applyBorder="1" applyAlignment="1">
      <alignment horizontal="left" wrapText="1"/>
    </xf>
    <xf numFmtId="0" fontId="33" fillId="0" borderId="1" xfId="0" applyFont="1" applyBorder="1" applyAlignment="1">
      <alignment horizontal="left" vertical="center" wrapText="1"/>
    </xf>
    <xf numFmtId="0" fontId="36" fillId="0" borderId="1" xfId="0" applyFont="1" applyBorder="1" applyAlignment="1">
      <alignment horizontal="left" vertical="center" wrapText="1"/>
    </xf>
    <xf numFmtId="0" fontId="37" fillId="0" borderId="1" xfId="0" applyFont="1" applyBorder="1" applyAlignment="1">
      <alignment horizontal="left" wrapText="1"/>
    </xf>
    <xf numFmtId="0" fontId="4" fillId="0" borderId="0" xfId="0" applyFont="1" applyAlignment="1">
      <alignment wrapText="1"/>
    </xf>
    <xf numFmtId="0" fontId="4" fillId="0" borderId="0" xfId="0" applyFont="1" applyAlignment="1">
      <alignment horizontal="left"/>
    </xf>
    <xf numFmtId="0" fontId="12" fillId="0" borderId="0" xfId="0" applyFont="1" applyAlignment="1">
      <alignment horizontal="left" wrapText="1"/>
    </xf>
    <xf numFmtId="0" fontId="4" fillId="0" borderId="0" xfId="0" applyFont="1" applyAlignment="1">
      <alignment horizontal="left" wrapText="1"/>
    </xf>
    <xf numFmtId="0" fontId="0" fillId="0" borderId="0" xfId="0" applyAlignment="1">
      <alignment horizontal="left"/>
    </xf>
    <xf numFmtId="0" fontId="12" fillId="0" borderId="0" xfId="0" applyFont="1" applyBorder="1" applyAlignment="1">
      <alignment horizontal="left" wrapText="1"/>
    </xf>
    <xf numFmtId="0" fontId="0" fillId="0" borderId="0" xfId="0" applyAlignment="1">
      <alignment horizontal="left" wrapText="1"/>
    </xf>
    <xf numFmtId="0" fontId="31" fillId="0" borderId="0" xfId="0" applyFont="1" applyBorder="1" applyAlignment="1">
      <alignment horizontal="left"/>
    </xf>
    <xf numFmtId="0" fontId="12" fillId="2" borderId="0" xfId="0" applyFont="1" applyFill="1" applyBorder="1" applyAlignment="1">
      <alignment horizontal="left" vertical="top" wrapText="1"/>
    </xf>
    <xf numFmtId="0" fontId="0" fillId="0" borderId="0" xfId="0" applyAlignment="1">
      <alignment horizontal="left" vertical="top" wrapText="1"/>
    </xf>
    <xf numFmtId="0" fontId="0" fillId="0" borderId="0" xfId="0" applyBorder="1"/>
    <xf numFmtId="0" fontId="4" fillId="0" borderId="0" xfId="0" applyFont="1" applyBorder="1"/>
    <xf numFmtId="0" fontId="31" fillId="0" borderId="20" xfId="0" applyFont="1" applyBorder="1" applyAlignment="1">
      <alignment horizontal="left"/>
    </xf>
    <xf numFmtId="0" fontId="0" fillId="0" borderId="20" xfId="0" applyBorder="1" applyAlignment="1">
      <alignment horizontal="left"/>
    </xf>
    <xf numFmtId="0" fontId="14" fillId="0" borderId="1" xfId="0" applyFont="1" applyBorder="1" applyAlignment="1">
      <alignment horizontal="center" vertical="center" wrapText="1"/>
    </xf>
    <xf numFmtId="0" fontId="0" fillId="0" borderId="1" xfId="0" applyBorder="1" applyAlignment="1">
      <alignment horizontal="center" vertical="center" wrapText="1"/>
    </xf>
    <xf numFmtId="0" fontId="14" fillId="0" borderId="7" xfId="0" applyFont="1" applyBorder="1" applyAlignment="1">
      <alignment horizontal="center" vertical="center" wrapText="1"/>
    </xf>
    <xf numFmtId="0" fontId="12" fillId="0" borderId="1" xfId="0" applyFont="1" applyBorder="1" applyAlignment="1">
      <alignment horizontal="center" vertical="center"/>
    </xf>
    <xf numFmtId="176" fontId="14" fillId="0" borderId="1" xfId="0" applyNumberFormat="1" applyFont="1" applyBorder="1" applyAlignment="1">
      <alignment horizontal="center" vertical="center" wrapText="1"/>
    </xf>
    <xf numFmtId="180" fontId="12" fillId="0" borderId="1" xfId="0" applyNumberFormat="1" applyFont="1" applyBorder="1" applyAlignment="1">
      <alignment horizontal="center" vertical="center"/>
    </xf>
    <xf numFmtId="181" fontId="12" fillId="0" borderId="1" xfId="0" applyNumberFormat="1" applyFont="1" applyBorder="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pplyProtection="1">
      <alignment vertical="center"/>
      <protection locked="0"/>
    </xf>
    <xf numFmtId="14" fontId="10" fillId="0" borderId="21" xfId="0" applyNumberFormat="1" applyFont="1" applyBorder="1" applyAlignment="1" quotePrefix="1">
      <alignment horizontal="center" vertical="center" shrinkToFit="1"/>
    </xf>
    <xf numFmtId="0" fontId="10" fillId="0" borderId="21" xfId="0" applyNumberFormat="1" applyFont="1" applyBorder="1" applyAlignment="1" quotePrefix="1">
      <alignment horizontal="center" vertical="center" shrinkToFi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11</xdr:col>
          <xdr:colOff>247650</xdr:colOff>
          <xdr:row>35</xdr:row>
          <xdr:rowOff>104775</xdr:rowOff>
        </xdr:to>
        <xdr:sp>
          <xdr:nvSpPr>
            <xdr:cNvPr id="1036" name="Object 12" hidden="1">
              <a:extLst>
                <a:ext uri="{63B3BB69-23CF-44E3-9099-C40C66FF867C}">
                  <a14:compatExt spid="_x0000_s1036"/>
                </a:ext>
              </a:extLst>
            </xdr:cNvPr>
            <xdr:cNvSpPr/>
          </xdr:nvSpPr>
          <xdr:spPr>
            <a:xfrm>
              <a:off x="0" y="0"/>
              <a:ext cx="7791450" cy="6772275"/>
            </a:xfrm>
            <a:prstGeom prst="rect">
              <a:avLst/>
            </a:prstGeom>
          </xdr:spPr>
        </xdr:sp>
        <xdr:clientData/>
      </xdr:twoCellAnchor>
    </mc:Choice>
    <mc:Fallback/>
  </mc:AlternateContent>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8.xml.rels><?xml version="1.0" encoding="UTF-8" standalone="yes"?>
<Relationships xmlns="http://schemas.openxmlformats.org/package/2006/relationships"><Relationship Id="rId4" Type="http://schemas.openxmlformats.org/officeDocument/2006/relationships/image" Target="../media/image1.emf"/><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7"/>
  <sheetViews>
    <sheetView showZeros="0" defaultGridColor="0" colorId="0" workbookViewId="0">
      <selection activeCell="A7" sqref="A7"/>
    </sheetView>
  </sheetViews>
  <sheetFormatPr defaultColWidth="9" defaultRowHeight="15" outlineLevelRow="6"/>
  <sheetData>
    <row r="2" spans="1:1">
      <c r="A2" s="455"/>
    </row>
    <row r="3" spans="1:1">
      <c r="A3" s="455"/>
    </row>
    <row r="4" spans="1:1">
      <c r="A4" s="455"/>
    </row>
    <row r="5" spans="1:1">
      <c r="A5" s="455"/>
    </row>
    <row r="6" spans="1:1">
      <c r="A6" s="455"/>
    </row>
    <row r="7" spans="1:1">
      <c r="A7" s="455"/>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9"/>
  <sheetViews>
    <sheetView zoomScale="95" zoomScaleNormal="95" workbookViewId="0">
      <selection activeCell="F43" sqref="F43"/>
    </sheetView>
  </sheetViews>
  <sheetFormatPr defaultColWidth="9" defaultRowHeight="15" outlineLevelCol="5"/>
  <cols>
    <col min="1" max="1" width="16.625" customWidth="1"/>
    <col min="2" max="2" width="44.25" customWidth="1"/>
    <col min="3" max="3" width="27.625" style="84" customWidth="1"/>
    <col min="4" max="4" width="16.25" customWidth="1"/>
    <col min="5" max="5" width="13.375" customWidth="1"/>
    <col min="6" max="6" width="24.125" customWidth="1"/>
  </cols>
  <sheetData>
    <row r="1" ht="18.75" customHeight="1" spans="1:5">
      <c r="A1" s="414" t="s">
        <v>0</v>
      </c>
      <c r="B1" s="415"/>
      <c r="C1" s="415"/>
      <c r="D1" s="415"/>
      <c r="E1" s="415"/>
    </row>
    <row r="2" spans="1:5">
      <c r="A2" s="416"/>
      <c r="B2" s="416"/>
      <c r="C2" s="417"/>
      <c r="D2" s="79"/>
      <c r="E2" s="416"/>
    </row>
    <row r="3" ht="15.75" customHeight="1" spans="1:5">
      <c r="A3" s="418" t="s">
        <v>1</v>
      </c>
      <c r="B3" s="418"/>
      <c r="C3" s="418"/>
      <c r="D3" s="418"/>
      <c r="E3" s="416"/>
    </row>
    <row r="4" ht="133.5" customHeight="1" spans="1:5">
      <c r="A4" s="419" t="s">
        <v>2</v>
      </c>
      <c r="B4" s="420"/>
      <c r="C4" s="420"/>
      <c r="D4" s="420"/>
      <c r="E4" s="420"/>
    </row>
    <row r="5" ht="16.5" customHeight="1" spans="1:5">
      <c r="A5" s="421" t="s">
        <v>3</v>
      </c>
      <c r="B5" s="420"/>
      <c r="C5" s="420"/>
      <c r="D5" s="420"/>
      <c r="E5" s="422"/>
    </row>
    <row r="6" ht="229.15" customHeight="1" spans="1:5">
      <c r="A6" s="419" t="s">
        <v>4</v>
      </c>
      <c r="B6" s="420"/>
      <c r="C6" s="420"/>
      <c r="D6" s="420"/>
      <c r="E6" s="420"/>
    </row>
    <row r="7" ht="17.25" customHeight="1" spans="1:5">
      <c r="A7" s="423" t="s">
        <v>5</v>
      </c>
      <c r="B7" s="416"/>
      <c r="C7" s="416"/>
      <c r="D7" s="416"/>
      <c r="E7" s="416"/>
    </row>
    <row r="8" ht="31.9" customHeight="1" spans="1:5">
      <c r="A8" s="424" t="s">
        <v>6</v>
      </c>
      <c r="B8" s="424" t="s">
        <v>7</v>
      </c>
      <c r="C8" s="424" t="s">
        <v>8</v>
      </c>
      <c r="D8" s="424" t="s">
        <v>9</v>
      </c>
      <c r="E8" s="425"/>
    </row>
    <row r="9" ht="58.15" customHeight="1" spans="1:5">
      <c r="A9" s="426" t="s">
        <v>10</v>
      </c>
      <c r="B9" s="427" t="s">
        <v>11</v>
      </c>
      <c r="C9" s="427" t="s">
        <v>12</v>
      </c>
      <c r="D9" s="427" t="s">
        <v>13</v>
      </c>
      <c r="E9" s="428"/>
    </row>
    <row r="10" ht="63" customHeight="1" spans="1:5">
      <c r="A10" s="426"/>
      <c r="B10" s="427" t="s">
        <v>14</v>
      </c>
      <c r="C10" s="427" t="s">
        <v>15</v>
      </c>
      <c r="D10" s="427" t="s">
        <v>16</v>
      </c>
      <c r="E10" s="428"/>
    </row>
    <row r="11" ht="63" customHeight="1" spans="1:5">
      <c r="A11" s="426"/>
      <c r="B11" s="427" t="s">
        <v>17</v>
      </c>
      <c r="C11" s="427" t="s">
        <v>18</v>
      </c>
      <c r="D11" s="427" t="s">
        <v>16</v>
      </c>
      <c r="E11" s="428"/>
    </row>
    <row r="12" ht="68.45" customHeight="1" spans="1:5">
      <c r="A12" s="429" t="s">
        <v>19</v>
      </c>
      <c r="B12" s="427" t="s">
        <v>20</v>
      </c>
      <c r="C12" s="427" t="s">
        <v>21</v>
      </c>
      <c r="D12" s="427" t="s">
        <v>13</v>
      </c>
      <c r="E12" s="428"/>
    </row>
    <row r="13" ht="64.15" customHeight="1" spans="1:5">
      <c r="A13" s="429"/>
      <c r="B13" s="427" t="s">
        <v>22</v>
      </c>
      <c r="C13" s="427" t="s">
        <v>23</v>
      </c>
      <c r="D13" s="427" t="s">
        <v>16</v>
      </c>
      <c r="E13" s="428"/>
    </row>
    <row r="14" ht="60" customHeight="1" spans="1:5">
      <c r="A14" s="429"/>
      <c r="B14" s="427" t="s">
        <v>24</v>
      </c>
      <c r="C14" s="427" t="s">
        <v>25</v>
      </c>
      <c r="D14" s="427" t="s">
        <v>16</v>
      </c>
      <c r="E14" s="427"/>
    </row>
    <row r="15" ht="59.25" customHeight="1" spans="1:5">
      <c r="A15" s="426" t="s">
        <v>26</v>
      </c>
      <c r="B15" s="427" t="s">
        <v>27</v>
      </c>
      <c r="C15" s="427" t="s">
        <v>28</v>
      </c>
      <c r="D15" s="427" t="s">
        <v>29</v>
      </c>
      <c r="E15" s="428"/>
    </row>
    <row r="16" ht="54.75" customHeight="1" spans="1:5">
      <c r="A16" s="426"/>
      <c r="B16" s="427" t="s">
        <v>30</v>
      </c>
      <c r="C16" s="427" t="s">
        <v>31</v>
      </c>
      <c r="D16" s="427" t="s">
        <v>16</v>
      </c>
      <c r="E16" s="428"/>
    </row>
    <row r="17" ht="51" customHeight="1" spans="1:5">
      <c r="A17" s="426"/>
      <c r="B17" s="427" t="s">
        <v>32</v>
      </c>
      <c r="C17" s="427" t="s">
        <v>33</v>
      </c>
      <c r="D17" s="427" t="s">
        <v>34</v>
      </c>
      <c r="E17" s="428"/>
    </row>
    <row r="18" ht="48" customHeight="1" spans="1:5">
      <c r="A18" s="426"/>
      <c r="B18" s="427" t="s">
        <v>35</v>
      </c>
      <c r="C18" s="427" t="s">
        <v>36</v>
      </c>
      <c r="D18" s="427" t="s">
        <v>37</v>
      </c>
      <c r="E18" s="428"/>
    </row>
    <row r="19" ht="69.6" customHeight="1" spans="1:5">
      <c r="A19" s="426" t="s">
        <v>38</v>
      </c>
      <c r="B19" s="427" t="s">
        <v>39</v>
      </c>
      <c r="C19" s="427" t="s">
        <v>40</v>
      </c>
      <c r="D19" s="427" t="s">
        <v>41</v>
      </c>
      <c r="E19" s="428"/>
    </row>
    <row r="20" ht="51.75" customHeight="1" spans="1:5">
      <c r="A20" s="426"/>
      <c r="B20" s="427" t="s">
        <v>42</v>
      </c>
      <c r="C20" s="427" t="s">
        <v>43</v>
      </c>
      <c r="D20" s="427" t="s">
        <v>41</v>
      </c>
      <c r="E20" s="428"/>
    </row>
    <row r="21" ht="61.9" customHeight="1" spans="1:5">
      <c r="A21" s="426"/>
      <c r="B21" s="427" t="s">
        <v>44</v>
      </c>
      <c r="C21" s="427" t="s">
        <v>45</v>
      </c>
      <c r="D21" s="427" t="s">
        <v>41</v>
      </c>
      <c r="E21" s="428"/>
    </row>
    <row r="22" ht="52.5" customHeight="1" spans="1:6">
      <c r="A22" s="430" t="s">
        <v>46</v>
      </c>
      <c r="B22" s="427" t="s">
        <v>47</v>
      </c>
      <c r="C22" s="427" t="s">
        <v>48</v>
      </c>
      <c r="D22" s="427" t="s">
        <v>16</v>
      </c>
      <c r="E22" s="431"/>
      <c r="F22" s="432"/>
    </row>
    <row r="23" ht="53.25" customHeight="1" spans="1:6">
      <c r="A23" s="430"/>
      <c r="B23" s="427" t="s">
        <v>49</v>
      </c>
      <c r="C23" s="427" t="s">
        <v>50</v>
      </c>
      <c r="D23" s="427" t="s">
        <v>51</v>
      </c>
      <c r="E23" s="428"/>
      <c r="F23" s="84"/>
    </row>
    <row r="24" ht="50.25" customHeight="1" spans="1:5">
      <c r="A24" s="430"/>
      <c r="B24" s="427" t="s">
        <v>52</v>
      </c>
      <c r="C24" s="427" t="s">
        <v>53</v>
      </c>
      <c r="D24" s="427" t="s">
        <v>54</v>
      </c>
      <c r="E24" s="428"/>
    </row>
    <row r="25" ht="69" customHeight="1" spans="1:5">
      <c r="A25" s="430" t="s">
        <v>55</v>
      </c>
      <c r="B25" s="427" t="s">
        <v>56</v>
      </c>
      <c r="C25" s="427" t="s">
        <v>57</v>
      </c>
      <c r="D25" s="427" t="s">
        <v>58</v>
      </c>
      <c r="E25" s="428"/>
    </row>
    <row r="26" ht="63.6" customHeight="1" spans="1:5">
      <c r="A26" s="430"/>
      <c r="B26" s="427" t="s">
        <v>59</v>
      </c>
      <c r="C26" s="427" t="s">
        <v>60</v>
      </c>
      <c r="D26" s="427" t="s">
        <v>61</v>
      </c>
      <c r="E26" s="428"/>
    </row>
    <row r="27" ht="49.15" customHeight="1" spans="1:5">
      <c r="A27" s="430" t="s">
        <v>62</v>
      </c>
      <c r="B27" s="427" t="s">
        <v>63</v>
      </c>
      <c r="C27" s="427" t="s">
        <v>64</v>
      </c>
      <c r="D27" s="427" t="s">
        <v>65</v>
      </c>
      <c r="E27" s="428"/>
    </row>
    <row r="28" ht="54.6" customHeight="1" spans="1:5">
      <c r="A28" s="430"/>
      <c r="B28" s="427" t="s">
        <v>66</v>
      </c>
      <c r="C28" s="427" t="s">
        <v>67</v>
      </c>
      <c r="D28" s="427" t="s">
        <v>68</v>
      </c>
      <c r="E28" s="428"/>
    </row>
    <row r="29" ht="51.6" customHeight="1" spans="1:5">
      <c r="A29" s="426" t="s">
        <v>69</v>
      </c>
      <c r="B29" s="427" t="s">
        <v>70</v>
      </c>
      <c r="C29" s="427" t="s">
        <v>71</v>
      </c>
      <c r="D29" s="427" t="s">
        <v>51</v>
      </c>
      <c r="E29" s="428"/>
    </row>
    <row r="30" ht="67.9" customHeight="1" spans="1:5">
      <c r="A30" s="426"/>
      <c r="B30" s="427" t="s">
        <v>72</v>
      </c>
      <c r="C30" s="427" t="s">
        <v>73</v>
      </c>
      <c r="D30" s="427" t="s">
        <v>74</v>
      </c>
      <c r="E30" s="428"/>
    </row>
    <row r="31" ht="42" customHeight="1" spans="1:5">
      <c r="A31" s="426" t="s">
        <v>75</v>
      </c>
      <c r="B31" s="427" t="s">
        <v>76</v>
      </c>
      <c r="C31" s="427" t="s">
        <v>77</v>
      </c>
      <c r="D31" s="427" t="s">
        <v>78</v>
      </c>
      <c r="E31" s="428"/>
    </row>
    <row r="32" ht="57" customHeight="1" spans="1:5">
      <c r="A32" s="426"/>
      <c r="B32" s="427" t="s">
        <v>79</v>
      </c>
      <c r="C32" s="427" t="s">
        <v>80</v>
      </c>
      <c r="D32" s="427" t="s">
        <v>81</v>
      </c>
      <c r="E32" s="428"/>
    </row>
    <row r="33" ht="57.75" customHeight="1" spans="1:5">
      <c r="A33" s="426" t="s">
        <v>82</v>
      </c>
      <c r="B33" s="427" t="s">
        <v>83</v>
      </c>
      <c r="C33" s="427" t="s">
        <v>84</v>
      </c>
      <c r="D33" s="427" t="s">
        <v>85</v>
      </c>
      <c r="E33" s="428"/>
    </row>
    <row r="34" ht="90.75" customHeight="1" spans="1:5">
      <c r="A34" s="426"/>
      <c r="B34" s="427" t="s">
        <v>86</v>
      </c>
      <c r="C34" s="427" t="s">
        <v>87</v>
      </c>
      <c r="D34" s="427" t="s">
        <v>88</v>
      </c>
      <c r="E34" s="428"/>
    </row>
    <row r="35" ht="38.45" customHeight="1" spans="1:5">
      <c r="A35" s="426" t="s">
        <v>89</v>
      </c>
      <c r="B35" s="427" t="s">
        <v>90</v>
      </c>
      <c r="C35" s="427" t="s">
        <v>91</v>
      </c>
      <c r="D35" s="427" t="s">
        <v>92</v>
      </c>
      <c r="E35" s="428"/>
    </row>
    <row r="36" ht="55.15" customHeight="1" spans="1:5">
      <c r="A36" s="426"/>
      <c r="B36" s="427" t="s">
        <v>93</v>
      </c>
      <c r="C36" s="427" t="s">
        <v>94</v>
      </c>
      <c r="D36" s="427" t="s">
        <v>95</v>
      </c>
      <c r="E36" s="428"/>
    </row>
    <row r="37" ht="57" customHeight="1" spans="1:6">
      <c r="A37" s="426" t="s">
        <v>96</v>
      </c>
      <c r="B37" s="427" t="s">
        <v>97</v>
      </c>
      <c r="C37" s="427" t="s">
        <v>98</v>
      </c>
      <c r="D37" s="427" t="s">
        <v>99</v>
      </c>
      <c r="E37" s="428"/>
      <c r="F37" s="84"/>
    </row>
    <row r="38" ht="73.9" customHeight="1" spans="1:5">
      <c r="A38" s="426"/>
      <c r="B38" s="427" t="s">
        <v>100</v>
      </c>
      <c r="C38" s="427" t="s">
        <v>101</v>
      </c>
      <c r="D38" s="427" t="s">
        <v>102</v>
      </c>
      <c r="E38" s="428"/>
    </row>
    <row r="39" ht="23.25" customHeight="1" spans="1:5">
      <c r="A39" s="418" t="s">
        <v>103</v>
      </c>
      <c r="B39" s="433"/>
      <c r="C39" s="433"/>
      <c r="D39" s="433"/>
      <c r="E39" s="417"/>
    </row>
    <row r="40" ht="18.75" customHeight="1" spans="1:5">
      <c r="A40" s="394" t="s">
        <v>104</v>
      </c>
      <c r="B40" s="433"/>
      <c r="C40" s="433"/>
      <c r="D40" s="433"/>
      <c r="E40" s="433"/>
    </row>
    <row r="41" ht="23.25" customHeight="1" spans="1:5">
      <c r="A41" s="418" t="s">
        <v>105</v>
      </c>
      <c r="B41" s="433"/>
      <c r="C41" s="433"/>
      <c r="D41" s="433"/>
      <c r="E41" s="417"/>
    </row>
    <row r="42" ht="43.15" customHeight="1" spans="1:5">
      <c r="A42" s="434" t="s">
        <v>106</v>
      </c>
      <c r="B42" s="435"/>
      <c r="C42" s="435"/>
      <c r="D42" s="435"/>
      <c r="E42" s="435"/>
    </row>
    <row r="43" ht="18.75" customHeight="1" spans="1:5">
      <c r="A43" s="418" t="s">
        <v>107</v>
      </c>
      <c r="B43" s="418"/>
      <c r="C43" s="418"/>
      <c r="D43" s="418"/>
      <c r="E43" s="436"/>
    </row>
    <row r="44" ht="14.25" customHeight="1" spans="1:5">
      <c r="A44" s="437" t="s">
        <v>108</v>
      </c>
      <c r="B44" s="438"/>
      <c r="C44" s="438"/>
      <c r="D44" s="438"/>
      <c r="E44" s="438"/>
    </row>
    <row r="45" ht="14.25" customHeight="1" spans="1:5">
      <c r="A45" s="439" t="s">
        <v>109</v>
      </c>
      <c r="B45" s="436"/>
      <c r="C45" s="436"/>
      <c r="D45" s="436"/>
      <c r="E45" s="436"/>
    </row>
    <row r="46" ht="39" customHeight="1" spans="1:5">
      <c r="A46" s="440" t="s">
        <v>110</v>
      </c>
      <c r="B46" s="441"/>
      <c r="C46" s="441"/>
      <c r="D46" s="441"/>
      <c r="E46" s="441"/>
    </row>
    <row r="47" ht="19.5" customHeight="1" spans="1:5">
      <c r="A47" s="442"/>
      <c r="B47" s="442"/>
      <c r="C47" s="443"/>
      <c r="D47" s="442"/>
      <c r="E47" s="442"/>
    </row>
    <row r="48" ht="27" customHeight="1" spans="1:5">
      <c r="A48" s="444" t="s">
        <v>111</v>
      </c>
      <c r="B48" s="444"/>
      <c r="C48" s="444"/>
      <c r="D48" s="444"/>
      <c r="E48" s="445"/>
    </row>
    <row r="49" ht="19.5" customHeight="1" spans="1:5">
      <c r="A49" s="446" t="s">
        <v>112</v>
      </c>
      <c r="B49" s="447"/>
      <c r="C49" s="447"/>
      <c r="D49" s="446" t="s">
        <v>113</v>
      </c>
      <c r="E49" s="447"/>
    </row>
    <row r="50" ht="19.5" customHeight="1" spans="1:5">
      <c r="A50" s="447"/>
      <c r="B50" s="447"/>
      <c r="C50" s="447"/>
      <c r="D50" s="446" t="s">
        <v>114</v>
      </c>
      <c r="E50" s="446" t="s">
        <v>115</v>
      </c>
    </row>
    <row r="51" ht="19.5" customHeight="1" spans="1:5">
      <c r="A51" s="446" t="s">
        <v>116</v>
      </c>
      <c r="B51" s="448" t="s">
        <v>117</v>
      </c>
      <c r="C51" s="47" t="s">
        <v>118</v>
      </c>
      <c r="D51" s="449">
        <v>56.5</v>
      </c>
      <c r="E51" s="450">
        <f>D51/D58</f>
        <v>0.336309523809524</v>
      </c>
    </row>
    <row r="52" ht="19.5" customHeight="1" spans="1:5">
      <c r="A52" s="446"/>
      <c r="B52" s="39"/>
      <c r="C52" s="47" t="s">
        <v>119</v>
      </c>
      <c r="D52" s="451">
        <v>8</v>
      </c>
      <c r="E52" s="450">
        <f>D52/D58</f>
        <v>0.0476190476190476</v>
      </c>
    </row>
    <row r="53" ht="19.5" customHeight="1" spans="1:5">
      <c r="A53" s="446"/>
      <c r="B53" s="446" t="s">
        <v>120</v>
      </c>
      <c r="C53" s="47" t="s">
        <v>118</v>
      </c>
      <c r="D53" s="451">
        <v>23</v>
      </c>
      <c r="E53" s="450">
        <f>D53/D58</f>
        <v>0.136904761904762</v>
      </c>
    </row>
    <row r="54" ht="14.25" customHeight="1" spans="1:5">
      <c r="A54" s="446"/>
      <c r="B54" s="446" t="s">
        <v>121</v>
      </c>
      <c r="C54" s="47" t="s">
        <v>118</v>
      </c>
      <c r="D54" s="451">
        <v>14</v>
      </c>
      <c r="E54" s="450">
        <f>D54/D58</f>
        <v>0.0833333333333333</v>
      </c>
    </row>
    <row r="55" ht="14.25" customHeight="1" spans="1:5">
      <c r="A55" s="446"/>
      <c r="B55" s="446" t="s">
        <v>122</v>
      </c>
      <c r="C55" s="47" t="s">
        <v>119</v>
      </c>
      <c r="D55" s="452">
        <v>23.5</v>
      </c>
      <c r="E55" s="450">
        <f>D55/D58</f>
        <v>0.139880952380952</v>
      </c>
    </row>
    <row r="56" ht="21.75" customHeight="1" spans="1:5">
      <c r="A56" s="446"/>
      <c r="B56" s="446" t="s">
        <v>123</v>
      </c>
      <c r="C56" s="47"/>
      <c r="D56" s="451">
        <f>SUM(D51:D55)</f>
        <v>125</v>
      </c>
      <c r="E56" s="450">
        <f>D56/D58</f>
        <v>0.744047619047619</v>
      </c>
    </row>
    <row r="57" ht="17.45" customHeight="1" spans="1:5">
      <c r="A57" s="446" t="s">
        <v>124</v>
      </c>
      <c r="B57" s="446" t="s">
        <v>118</v>
      </c>
      <c r="C57" s="47"/>
      <c r="D57" s="451">
        <v>43</v>
      </c>
      <c r="E57" s="450">
        <f>D57/D58</f>
        <v>0.255952380952381</v>
      </c>
    </row>
    <row r="58" spans="1:5">
      <c r="A58" s="446" t="s">
        <v>125</v>
      </c>
      <c r="B58" s="447"/>
      <c r="C58" s="447"/>
      <c r="D58" s="451">
        <f>SUM(D56:D57)</f>
        <v>168</v>
      </c>
      <c r="E58" s="450">
        <f>D58/D58</f>
        <v>1</v>
      </c>
    </row>
    <row r="59" spans="1:5">
      <c r="A59" s="453"/>
      <c r="B59" s="453"/>
      <c r="C59" s="454"/>
      <c r="D59" s="453"/>
      <c r="E59" s="453"/>
    </row>
  </sheetData>
  <mergeCells count="63">
    <mergeCell ref="A1:E1"/>
    <mergeCell ref="A3:E3"/>
    <mergeCell ref="A4:E4"/>
    <mergeCell ref="A5:E5"/>
    <mergeCell ref="A6:E6"/>
    <mergeCell ref="A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A39:E39"/>
    <mergeCell ref="A40:E40"/>
    <mergeCell ref="A41:E41"/>
    <mergeCell ref="A42:E42"/>
    <mergeCell ref="A43:E43"/>
    <mergeCell ref="A44:E44"/>
    <mergeCell ref="A45:E45"/>
    <mergeCell ref="A46:E46"/>
    <mergeCell ref="A48:E48"/>
    <mergeCell ref="D49:E49"/>
    <mergeCell ref="A58:C58"/>
    <mergeCell ref="A9:A11"/>
    <mergeCell ref="A12:A14"/>
    <mergeCell ref="A15:A18"/>
    <mergeCell ref="A19:A21"/>
    <mergeCell ref="A22:A24"/>
    <mergeCell ref="A25:A26"/>
    <mergeCell ref="A27:A28"/>
    <mergeCell ref="A29:A30"/>
    <mergeCell ref="A31:A32"/>
    <mergeCell ref="A33:A34"/>
    <mergeCell ref="A35:A36"/>
    <mergeCell ref="A37:A38"/>
    <mergeCell ref="A51:A56"/>
    <mergeCell ref="B51:B52"/>
    <mergeCell ref="A49:C50"/>
  </mergeCells>
  <printOptions horizontalCentered="1"/>
  <pageMargins left="0.589583333333333" right="0.589583333333333" top="0.979861111111111" bottom="0.979861111111111" header="0.509722222222222" footer="0.709722222222222"/>
  <pageSetup paperSize="9" orientation="portrait" horizontalDpi="2400" verticalDpi="2400"/>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7"/>
  <sheetViews>
    <sheetView workbookViewId="0">
      <selection activeCell="A2" sqref="A2:H2"/>
    </sheetView>
  </sheetViews>
  <sheetFormatPr defaultColWidth="9" defaultRowHeight="15" outlineLevelCol="7"/>
  <cols>
    <col min="1" max="1" width="10.625" customWidth="1"/>
    <col min="2" max="2" width="9.875" customWidth="1"/>
    <col min="3" max="3" width="12.375" customWidth="1"/>
    <col min="4" max="4" width="12" customWidth="1"/>
    <col min="5" max="6" width="11.125" customWidth="1"/>
    <col min="7" max="7" width="13.75" customWidth="1"/>
    <col min="8" max="8" width="1.25" customWidth="1"/>
  </cols>
  <sheetData>
    <row r="1" ht="8.25" customHeight="1" spans="1:8">
      <c r="A1" s="358"/>
      <c r="B1" s="359"/>
      <c r="C1" s="359"/>
      <c r="D1" s="359"/>
      <c r="E1" s="359"/>
      <c r="F1" s="359"/>
      <c r="G1" s="359"/>
      <c r="H1" s="359"/>
    </row>
    <row r="2" ht="39" customHeight="1" spans="1:8">
      <c r="A2" s="360" t="s">
        <v>126</v>
      </c>
      <c r="B2" s="361"/>
      <c r="C2" s="361"/>
      <c r="D2" s="361"/>
      <c r="E2" s="361"/>
      <c r="F2" s="361"/>
      <c r="G2" s="361"/>
      <c r="H2" s="361"/>
    </row>
    <row r="3" s="357" customFormat="1" spans="1:8">
      <c r="A3" s="362" t="s">
        <v>127</v>
      </c>
      <c r="B3" s="362"/>
      <c r="C3" s="362"/>
      <c r="D3" s="362"/>
      <c r="E3" s="362"/>
      <c r="F3" s="363"/>
      <c r="G3" s="363"/>
      <c r="H3" s="363"/>
    </row>
    <row r="4" s="357" customFormat="1" ht="261.75" customHeight="1" spans="1:8">
      <c r="A4" s="364" t="s">
        <v>128</v>
      </c>
      <c r="B4" s="364"/>
      <c r="C4" s="364"/>
      <c r="D4" s="364"/>
      <c r="E4" s="364"/>
      <c r="F4" s="364"/>
      <c r="G4" s="364"/>
      <c r="H4" s="364"/>
    </row>
    <row r="5" s="357" customFormat="1" ht="31.15" customHeight="1" spans="1:8">
      <c r="A5" s="362" t="s">
        <v>129</v>
      </c>
      <c r="B5" s="362"/>
      <c r="C5" s="362"/>
      <c r="D5" s="364"/>
      <c r="E5" s="364"/>
      <c r="F5" s="364"/>
      <c r="G5" s="364"/>
      <c r="H5" s="364"/>
    </row>
    <row r="6" s="357" customFormat="1" ht="408" customHeight="1" spans="1:8">
      <c r="A6" s="365" t="s">
        <v>130</v>
      </c>
      <c r="B6" s="365"/>
      <c r="C6" s="365"/>
      <c r="D6" s="365"/>
      <c r="E6" s="365"/>
      <c r="F6" s="365"/>
      <c r="G6" s="365"/>
      <c r="H6" s="365"/>
    </row>
    <row r="7" s="357" customFormat="1" ht="18" customHeight="1" spans="1:8">
      <c r="A7" s="366" t="s">
        <v>131</v>
      </c>
      <c r="B7" s="366"/>
      <c r="C7" s="366"/>
      <c r="D7" s="366"/>
      <c r="E7" s="366"/>
      <c r="F7" s="366"/>
      <c r="G7" s="366"/>
      <c r="H7" s="366"/>
    </row>
    <row r="8" ht="30.75" customHeight="1" spans="1:8">
      <c r="A8" s="367" t="s">
        <v>132</v>
      </c>
      <c r="B8" s="368"/>
      <c r="C8" s="367" t="s">
        <v>133</v>
      </c>
      <c r="D8" s="368"/>
      <c r="E8" s="369" t="s">
        <v>134</v>
      </c>
      <c r="F8" s="369"/>
      <c r="G8" s="370" t="s">
        <v>135</v>
      </c>
      <c r="H8" s="371"/>
    </row>
    <row r="9" ht="162" customHeight="1" spans="1:8">
      <c r="A9" s="372" t="s">
        <v>136</v>
      </c>
      <c r="B9" s="373"/>
      <c r="C9" s="367" t="s">
        <v>137</v>
      </c>
      <c r="D9" s="368"/>
      <c r="E9" s="367" t="s">
        <v>138</v>
      </c>
      <c r="F9" s="368"/>
      <c r="G9" s="368" t="s">
        <v>139</v>
      </c>
      <c r="H9" s="371"/>
    </row>
    <row r="10" ht="113.25" customHeight="1" spans="1:8">
      <c r="A10" s="374"/>
      <c r="B10" s="375"/>
      <c r="C10" s="367" t="s">
        <v>140</v>
      </c>
      <c r="D10" s="368"/>
      <c r="E10" s="367" t="s">
        <v>141</v>
      </c>
      <c r="F10" s="368"/>
      <c r="G10" s="368" t="s">
        <v>142</v>
      </c>
      <c r="H10" s="371"/>
    </row>
    <row r="11" ht="106.5" customHeight="1" spans="1:8">
      <c r="A11" s="376"/>
      <c r="B11" s="377"/>
      <c r="C11" s="367" t="s">
        <v>143</v>
      </c>
      <c r="D11" s="368"/>
      <c r="E11" s="367" t="s">
        <v>144</v>
      </c>
      <c r="F11" s="368"/>
      <c r="G11" s="368" t="s">
        <v>142</v>
      </c>
      <c r="H11" s="371"/>
    </row>
    <row r="12" ht="85.9" customHeight="1" spans="1:8">
      <c r="A12" s="372" t="s">
        <v>145</v>
      </c>
      <c r="B12" s="373"/>
      <c r="C12" s="367" t="s">
        <v>146</v>
      </c>
      <c r="D12" s="368"/>
      <c r="E12" s="367" t="s">
        <v>147</v>
      </c>
      <c r="F12" s="368"/>
      <c r="G12" s="378" t="s">
        <v>139</v>
      </c>
      <c r="H12" s="371"/>
    </row>
    <row r="13" ht="95.25" customHeight="1" spans="1:8">
      <c r="A13" s="374"/>
      <c r="B13" s="375"/>
      <c r="C13" s="367" t="s">
        <v>148</v>
      </c>
      <c r="D13" s="368"/>
      <c r="E13" s="367" t="s">
        <v>149</v>
      </c>
      <c r="F13" s="368"/>
      <c r="G13" s="368" t="s">
        <v>142</v>
      </c>
      <c r="H13" s="371"/>
    </row>
    <row r="14" ht="77.25" customHeight="1" spans="1:8">
      <c r="A14" s="374"/>
      <c r="B14" s="375"/>
      <c r="C14" s="379" t="s">
        <v>150</v>
      </c>
      <c r="D14" s="380"/>
      <c r="E14" s="379" t="s">
        <v>151</v>
      </c>
      <c r="F14" s="380"/>
      <c r="G14" s="368" t="s">
        <v>142</v>
      </c>
      <c r="H14" s="371"/>
    </row>
    <row r="15" ht="126" customHeight="1" spans="1:8">
      <c r="A15" s="374" t="s">
        <v>152</v>
      </c>
      <c r="B15" s="375"/>
      <c r="C15" s="367" t="s">
        <v>153</v>
      </c>
      <c r="D15" s="368"/>
      <c r="E15" s="367" t="s">
        <v>154</v>
      </c>
      <c r="F15" s="368"/>
      <c r="G15" s="368" t="s">
        <v>155</v>
      </c>
      <c r="H15" s="371"/>
    </row>
    <row r="16" ht="89.25" customHeight="1" spans="1:8">
      <c r="A16" s="374"/>
      <c r="B16" s="375"/>
      <c r="C16" s="367" t="s">
        <v>156</v>
      </c>
      <c r="D16" s="368"/>
      <c r="E16" s="367" t="s">
        <v>157</v>
      </c>
      <c r="F16" s="368"/>
      <c r="G16" s="368" t="s">
        <v>142</v>
      </c>
      <c r="H16" s="371"/>
    </row>
    <row r="17" ht="78" customHeight="1" spans="1:8">
      <c r="A17" s="374"/>
      <c r="B17" s="375"/>
      <c r="C17" s="367" t="s">
        <v>158</v>
      </c>
      <c r="D17" s="368"/>
      <c r="E17" s="381" t="s">
        <v>159</v>
      </c>
      <c r="F17" s="382"/>
      <c r="G17" s="368" t="s">
        <v>160</v>
      </c>
      <c r="H17" s="371"/>
    </row>
    <row r="18" ht="80.25" customHeight="1" spans="1:8">
      <c r="A18" s="374"/>
      <c r="B18" s="375"/>
      <c r="C18" s="383" t="s">
        <v>161</v>
      </c>
      <c r="D18" s="384"/>
      <c r="E18" s="381" t="s">
        <v>162</v>
      </c>
      <c r="F18" s="382"/>
      <c r="G18" s="368" t="s">
        <v>163</v>
      </c>
      <c r="H18" s="371"/>
    </row>
    <row r="19" ht="66" customHeight="1" spans="1:8">
      <c r="A19" s="374" t="s">
        <v>164</v>
      </c>
      <c r="B19" s="375"/>
      <c r="C19" s="367" t="s">
        <v>165</v>
      </c>
      <c r="D19" s="368"/>
      <c r="E19" s="381" t="s">
        <v>166</v>
      </c>
      <c r="F19" s="382"/>
      <c r="G19" s="368" t="s">
        <v>167</v>
      </c>
      <c r="H19" s="371"/>
    </row>
    <row r="20" ht="137.45" customHeight="1" spans="1:8">
      <c r="A20" s="374"/>
      <c r="B20" s="375"/>
      <c r="C20" s="367" t="s">
        <v>168</v>
      </c>
      <c r="D20" s="368"/>
      <c r="E20" s="381" t="s">
        <v>169</v>
      </c>
      <c r="F20" s="382"/>
      <c r="G20" s="368" t="s">
        <v>167</v>
      </c>
      <c r="H20" s="371"/>
    </row>
    <row r="21" ht="78.75" customHeight="1" spans="1:8">
      <c r="A21" s="376"/>
      <c r="B21" s="377"/>
      <c r="C21" s="367" t="s">
        <v>170</v>
      </c>
      <c r="D21" s="368"/>
      <c r="E21" s="381" t="s">
        <v>171</v>
      </c>
      <c r="F21" s="382"/>
      <c r="G21" s="368" t="s">
        <v>167</v>
      </c>
      <c r="H21" s="371"/>
    </row>
    <row r="22" ht="38.25" customHeight="1" spans="1:8">
      <c r="A22" s="385" t="s">
        <v>172</v>
      </c>
      <c r="B22" s="386"/>
      <c r="C22" s="387" t="s">
        <v>173</v>
      </c>
      <c r="D22" s="388"/>
      <c r="E22" s="387" t="s">
        <v>174</v>
      </c>
      <c r="F22" s="388"/>
      <c r="G22" s="388" t="s">
        <v>175</v>
      </c>
      <c r="H22" s="371"/>
    </row>
    <row r="23" ht="38.25" customHeight="1" spans="1:8">
      <c r="A23" s="389"/>
      <c r="B23" s="390"/>
      <c r="C23" s="387" t="s">
        <v>176</v>
      </c>
      <c r="D23" s="388"/>
      <c r="E23" s="387" t="s">
        <v>177</v>
      </c>
      <c r="F23" s="388"/>
      <c r="G23" s="388" t="s">
        <v>178</v>
      </c>
      <c r="H23" s="371"/>
    </row>
    <row r="24" ht="96.75" customHeight="1" spans="1:8">
      <c r="A24" s="389"/>
      <c r="B24" s="390"/>
      <c r="C24" s="387" t="s">
        <v>179</v>
      </c>
      <c r="D24" s="388"/>
      <c r="E24" s="387" t="s">
        <v>180</v>
      </c>
      <c r="F24" s="388"/>
      <c r="G24" s="388" t="s">
        <v>181</v>
      </c>
      <c r="H24" s="371"/>
    </row>
    <row r="25" ht="105" customHeight="1" spans="1:8">
      <c r="A25" s="385" t="s">
        <v>182</v>
      </c>
      <c r="B25" s="386"/>
      <c r="C25" s="387" t="s">
        <v>183</v>
      </c>
      <c r="D25" s="388"/>
      <c r="E25" s="387" t="s">
        <v>184</v>
      </c>
      <c r="F25" s="388"/>
      <c r="G25" s="388" t="s">
        <v>185</v>
      </c>
      <c r="H25" s="371"/>
    </row>
    <row r="26" ht="89.25" customHeight="1" spans="1:8">
      <c r="A26" s="389"/>
      <c r="B26" s="390"/>
      <c r="C26" s="387" t="s">
        <v>186</v>
      </c>
      <c r="D26" s="388"/>
      <c r="E26" s="387" t="s">
        <v>187</v>
      </c>
      <c r="F26" s="388"/>
      <c r="G26" s="388" t="s">
        <v>188</v>
      </c>
      <c r="H26" s="371"/>
    </row>
    <row r="27" ht="38.25" customHeight="1" spans="1:8">
      <c r="A27" s="385" t="s">
        <v>189</v>
      </c>
      <c r="B27" s="386"/>
      <c r="C27" s="387" t="s">
        <v>190</v>
      </c>
      <c r="D27" s="388"/>
      <c r="E27" s="387" t="s">
        <v>191</v>
      </c>
      <c r="F27" s="388"/>
      <c r="G27" s="388" t="s">
        <v>192</v>
      </c>
      <c r="H27" s="371"/>
    </row>
    <row r="28" ht="51" customHeight="1" spans="1:8">
      <c r="A28" s="389"/>
      <c r="B28" s="390"/>
      <c r="C28" s="387" t="s">
        <v>193</v>
      </c>
      <c r="D28" s="388"/>
      <c r="E28" s="387" t="s">
        <v>194</v>
      </c>
      <c r="F28" s="388"/>
      <c r="G28" s="388" t="s">
        <v>195</v>
      </c>
      <c r="H28" s="371"/>
    </row>
    <row r="29" ht="38.25" customHeight="1" spans="1:8">
      <c r="A29" s="385" t="s">
        <v>196</v>
      </c>
      <c r="B29" s="386"/>
      <c r="C29" s="387" t="s">
        <v>197</v>
      </c>
      <c r="D29" s="388"/>
      <c r="E29" s="387" t="s">
        <v>198</v>
      </c>
      <c r="F29" s="388"/>
      <c r="G29" s="388" t="s">
        <v>199</v>
      </c>
      <c r="H29" s="371"/>
    </row>
    <row r="30" ht="76.5" customHeight="1" spans="1:8">
      <c r="A30" s="389"/>
      <c r="B30" s="390"/>
      <c r="C30" s="387" t="s">
        <v>200</v>
      </c>
      <c r="D30" s="388"/>
      <c r="E30" s="387" t="s">
        <v>201</v>
      </c>
      <c r="F30" s="388"/>
      <c r="G30" s="388" t="s">
        <v>202</v>
      </c>
      <c r="H30" s="371"/>
    </row>
    <row r="31" ht="51" customHeight="1" spans="1:8">
      <c r="A31" s="385" t="s">
        <v>203</v>
      </c>
      <c r="B31" s="386" t="s">
        <v>204</v>
      </c>
      <c r="C31" s="387" t="s">
        <v>205</v>
      </c>
      <c r="D31" s="388" t="s">
        <v>206</v>
      </c>
      <c r="E31" s="387" t="s">
        <v>207</v>
      </c>
      <c r="F31" s="388" t="s">
        <v>208</v>
      </c>
      <c r="G31" s="388" t="s">
        <v>209</v>
      </c>
      <c r="H31" s="371"/>
    </row>
    <row r="32" ht="38.25" customHeight="1" spans="1:8">
      <c r="A32" s="389"/>
      <c r="B32" s="390"/>
      <c r="C32" s="387" t="s">
        <v>210</v>
      </c>
      <c r="D32" s="388" t="s">
        <v>211</v>
      </c>
      <c r="E32" s="387" t="s">
        <v>212</v>
      </c>
      <c r="F32" s="388" t="s">
        <v>213</v>
      </c>
      <c r="G32" s="388" t="s">
        <v>214</v>
      </c>
      <c r="H32" s="371"/>
    </row>
    <row r="33" ht="114.75" customHeight="1" spans="1:8">
      <c r="A33" s="385" t="s">
        <v>215</v>
      </c>
      <c r="B33" s="386" t="s">
        <v>216</v>
      </c>
      <c r="C33" s="387" t="s">
        <v>217</v>
      </c>
      <c r="D33" s="388" t="s">
        <v>218</v>
      </c>
      <c r="E33" s="387" t="s">
        <v>219</v>
      </c>
      <c r="F33" s="388" t="s">
        <v>220</v>
      </c>
      <c r="G33" s="388" t="s">
        <v>221</v>
      </c>
      <c r="H33" s="371"/>
    </row>
    <row r="34" ht="63.75" customHeight="1" spans="1:8">
      <c r="A34" s="389"/>
      <c r="B34" s="390"/>
      <c r="C34" s="387" t="s">
        <v>222</v>
      </c>
      <c r="D34" s="388" t="s">
        <v>223</v>
      </c>
      <c r="E34" s="387" t="s">
        <v>224</v>
      </c>
      <c r="F34" s="388"/>
      <c r="G34" s="388" t="s">
        <v>225</v>
      </c>
      <c r="H34" s="371"/>
    </row>
    <row r="35" ht="38.25" customHeight="1" spans="1:8">
      <c r="A35" s="385" t="s">
        <v>226</v>
      </c>
      <c r="B35" s="386" t="s">
        <v>227</v>
      </c>
      <c r="C35" s="387" t="s">
        <v>228</v>
      </c>
      <c r="D35" s="388" t="s">
        <v>229</v>
      </c>
      <c r="E35" s="387" t="s">
        <v>230</v>
      </c>
      <c r="F35" s="388" t="s">
        <v>231</v>
      </c>
      <c r="G35" s="388" t="s">
        <v>232</v>
      </c>
      <c r="H35" s="371"/>
    </row>
    <row r="36" ht="38.25" customHeight="1" spans="1:8">
      <c r="A36" s="391"/>
      <c r="B36" s="392"/>
      <c r="C36" s="387" t="s">
        <v>233</v>
      </c>
      <c r="D36" s="388" t="s">
        <v>234</v>
      </c>
      <c r="E36" s="387" t="s">
        <v>235</v>
      </c>
      <c r="F36" s="388" t="s">
        <v>236</v>
      </c>
      <c r="G36" s="388" t="s">
        <v>237</v>
      </c>
      <c r="H36" s="371"/>
    </row>
    <row r="37" ht="38.25" customHeight="1" spans="1:8">
      <c r="A37" s="385" t="s">
        <v>238</v>
      </c>
      <c r="B37" s="386" t="s">
        <v>239</v>
      </c>
      <c r="C37" s="387" t="s">
        <v>240</v>
      </c>
      <c r="D37" s="388" t="s">
        <v>241</v>
      </c>
      <c r="E37" s="387" t="s">
        <v>242</v>
      </c>
      <c r="F37" s="388" t="s">
        <v>243</v>
      </c>
      <c r="G37" s="388" t="s">
        <v>244</v>
      </c>
      <c r="H37" s="371"/>
    </row>
    <row r="38" ht="38.25" customHeight="1" spans="1:8">
      <c r="A38" s="391"/>
      <c r="B38" s="392"/>
      <c r="C38" s="387" t="s">
        <v>245</v>
      </c>
      <c r="D38" s="388" t="s">
        <v>246</v>
      </c>
      <c r="E38" s="387" t="s">
        <v>247</v>
      </c>
      <c r="F38" s="388"/>
      <c r="G38" s="388" t="s">
        <v>237</v>
      </c>
      <c r="H38" s="371"/>
    </row>
    <row r="39" spans="1:8">
      <c r="A39" s="393"/>
      <c r="B39" s="393"/>
      <c r="C39" s="393"/>
      <c r="D39" s="394"/>
      <c r="E39" s="394"/>
      <c r="F39" s="363"/>
      <c r="G39" s="363"/>
      <c r="H39" s="363"/>
    </row>
    <row r="40" spans="1:8">
      <c r="A40" s="395" t="s">
        <v>248</v>
      </c>
      <c r="B40" s="395"/>
      <c r="C40" s="363"/>
      <c r="D40" s="363"/>
      <c r="E40" s="363"/>
      <c r="F40" s="363"/>
      <c r="G40" s="363"/>
      <c r="H40" s="363"/>
    </row>
    <row r="41" spans="1:8">
      <c r="A41" s="396" t="s">
        <v>249</v>
      </c>
      <c r="B41" s="396"/>
      <c r="C41" s="396"/>
      <c r="D41" s="396"/>
      <c r="E41" s="396"/>
      <c r="F41" s="396"/>
      <c r="G41" s="396"/>
      <c r="H41" s="397"/>
    </row>
    <row r="42" spans="1:8">
      <c r="A42" s="398" t="s">
        <v>250</v>
      </c>
      <c r="B42" s="398"/>
      <c r="C42" s="363"/>
      <c r="D42" s="363"/>
      <c r="E42" s="363"/>
      <c r="F42" s="363"/>
      <c r="G42" s="363"/>
      <c r="H42" s="397"/>
    </row>
    <row r="43" ht="76.15" customHeight="1" spans="1:8">
      <c r="A43" s="399" t="s">
        <v>251</v>
      </c>
      <c r="B43" s="399"/>
      <c r="C43" s="399"/>
      <c r="D43" s="399"/>
      <c r="E43" s="399"/>
      <c r="F43" s="399"/>
      <c r="G43" s="399"/>
      <c r="H43" s="399"/>
    </row>
    <row r="44" ht="15.5" spans="1:8">
      <c r="A44" s="398" t="s">
        <v>252</v>
      </c>
      <c r="B44" s="398"/>
      <c r="C44" s="398"/>
      <c r="D44" s="400"/>
      <c r="E44" s="400"/>
      <c r="F44" s="363"/>
      <c r="G44" s="363"/>
      <c r="H44" s="84"/>
    </row>
    <row r="45" ht="36.75" customHeight="1" spans="1:8">
      <c r="A45" s="396" t="s">
        <v>253</v>
      </c>
      <c r="B45" s="396"/>
      <c r="C45" s="396"/>
      <c r="D45" s="396"/>
      <c r="E45" s="396"/>
      <c r="F45" s="396"/>
      <c r="G45" s="396"/>
      <c r="H45" s="396"/>
    </row>
    <row r="46" spans="1:8">
      <c r="A46" s="398" t="s">
        <v>254</v>
      </c>
      <c r="B46" s="398"/>
      <c r="C46" s="398"/>
      <c r="D46" s="398"/>
      <c r="E46" s="398"/>
      <c r="F46" s="398"/>
      <c r="G46" s="398"/>
      <c r="H46" s="84"/>
    </row>
    <row r="47" ht="40.5" customHeight="1" spans="1:8">
      <c r="A47" s="396" t="s">
        <v>255</v>
      </c>
      <c r="B47" s="396"/>
      <c r="C47" s="396"/>
      <c r="D47" s="396"/>
      <c r="E47" s="396"/>
      <c r="F47" s="396"/>
      <c r="G47" s="396"/>
      <c r="H47" s="84"/>
    </row>
    <row r="48" spans="1:8">
      <c r="A48" s="401" t="s">
        <v>256</v>
      </c>
      <c r="B48" s="401"/>
      <c r="C48" s="401"/>
      <c r="D48" s="398"/>
      <c r="E48" s="398"/>
      <c r="F48" s="402"/>
      <c r="G48" s="402"/>
      <c r="H48" s="84"/>
    </row>
    <row r="49" spans="1:8">
      <c r="A49" s="403" t="s">
        <v>257</v>
      </c>
      <c r="B49" s="404"/>
      <c r="C49" s="405"/>
      <c r="D49" s="403" t="s">
        <v>258</v>
      </c>
      <c r="E49" s="405"/>
      <c r="F49" s="118" t="s">
        <v>259</v>
      </c>
      <c r="G49" s="118"/>
      <c r="H49" s="84"/>
    </row>
    <row r="50" spans="1:8">
      <c r="A50" s="148" t="s">
        <v>260</v>
      </c>
      <c r="B50" s="148" t="s">
        <v>261</v>
      </c>
      <c r="C50" s="118" t="s">
        <v>262</v>
      </c>
      <c r="D50" s="406">
        <v>56.5</v>
      </c>
      <c r="E50" s="407"/>
      <c r="F50" s="408">
        <f>D50/D57</f>
        <v>0.336309523809524</v>
      </c>
      <c r="G50" s="409"/>
      <c r="H50" s="84"/>
    </row>
    <row r="51" spans="1:8">
      <c r="A51" s="146"/>
      <c r="B51" s="410"/>
      <c r="C51" s="118" t="s">
        <v>263</v>
      </c>
      <c r="D51" s="411">
        <v>8</v>
      </c>
      <c r="E51" s="412"/>
      <c r="F51" s="408">
        <f>D51/D57</f>
        <v>0.0476190476190476</v>
      </c>
      <c r="G51" s="409"/>
      <c r="H51" s="84"/>
    </row>
    <row r="52" ht="52" spans="1:8">
      <c r="A52" s="146"/>
      <c r="B52" s="148" t="s">
        <v>264</v>
      </c>
      <c r="C52" s="118" t="s">
        <v>262</v>
      </c>
      <c r="D52" s="411">
        <v>23</v>
      </c>
      <c r="E52" s="412"/>
      <c r="F52" s="408">
        <f>D52/D57</f>
        <v>0.136904761904762</v>
      </c>
      <c r="G52" s="409"/>
      <c r="H52" s="84"/>
    </row>
    <row r="53" ht="26" spans="1:8">
      <c r="A53" s="146"/>
      <c r="B53" s="413" t="s">
        <v>265</v>
      </c>
      <c r="C53" s="405" t="s">
        <v>262</v>
      </c>
      <c r="D53" s="411">
        <v>14</v>
      </c>
      <c r="E53" s="412"/>
      <c r="F53" s="408">
        <f>D53/D57</f>
        <v>0.0833333333333333</v>
      </c>
      <c r="G53" s="409"/>
      <c r="H53" s="84"/>
    </row>
    <row r="54" ht="39" spans="1:8">
      <c r="A54" s="146"/>
      <c r="B54" s="413" t="s">
        <v>266</v>
      </c>
      <c r="C54" s="405" t="s">
        <v>263</v>
      </c>
      <c r="D54" s="411">
        <v>23.5</v>
      </c>
      <c r="E54" s="412"/>
      <c r="F54" s="408">
        <f>D54/D57</f>
        <v>0.139880952380952</v>
      </c>
      <c r="G54" s="409"/>
      <c r="H54" s="84"/>
    </row>
    <row r="55" spans="1:8">
      <c r="A55" s="410"/>
      <c r="B55" s="403" t="s">
        <v>267</v>
      </c>
      <c r="C55" s="405"/>
      <c r="D55" s="411">
        <f>SUM(D50:D54)</f>
        <v>125</v>
      </c>
      <c r="E55" s="412"/>
      <c r="F55" s="408">
        <f>D55/D57</f>
        <v>0.744047619047619</v>
      </c>
      <c r="G55" s="409"/>
      <c r="H55" s="84"/>
    </row>
    <row r="56" ht="26" spans="1:8">
      <c r="A56" s="118" t="s">
        <v>268</v>
      </c>
      <c r="B56" s="403" t="s">
        <v>262</v>
      </c>
      <c r="C56" s="405"/>
      <c r="D56" s="411">
        <v>43</v>
      </c>
      <c r="E56" s="412"/>
      <c r="F56" s="408">
        <f>D56/D57</f>
        <v>0.255952380952381</v>
      </c>
      <c r="G56" s="409"/>
      <c r="H56" s="84"/>
    </row>
    <row r="57" spans="1:8">
      <c r="A57" s="403" t="s">
        <v>269</v>
      </c>
      <c r="B57" s="404"/>
      <c r="C57" s="405"/>
      <c r="D57" s="411">
        <f>SUM(D55:D56)</f>
        <v>168</v>
      </c>
      <c r="E57" s="412"/>
      <c r="F57" s="408">
        <f>D57/D57</f>
        <v>1</v>
      </c>
      <c r="G57" s="409"/>
      <c r="H57" s="84"/>
    </row>
  </sheetData>
  <mergeCells count="108">
    <mergeCell ref="A1:H1"/>
    <mergeCell ref="A2:H2"/>
    <mergeCell ref="A3:C3"/>
    <mergeCell ref="A4:H4"/>
    <mergeCell ref="A5:C5"/>
    <mergeCell ref="A6:H6"/>
    <mergeCell ref="A7:H7"/>
    <mergeCell ref="A8:B8"/>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E31:F31"/>
    <mergeCell ref="E32:F32"/>
    <mergeCell ref="E33:F33"/>
    <mergeCell ref="E34:F34"/>
    <mergeCell ref="E35:F35"/>
    <mergeCell ref="E36:F36"/>
    <mergeCell ref="E37:F37"/>
    <mergeCell ref="E38:F38"/>
    <mergeCell ref="A39:C39"/>
    <mergeCell ref="A40:B40"/>
    <mergeCell ref="A41:G41"/>
    <mergeCell ref="A42:B42"/>
    <mergeCell ref="A43:H43"/>
    <mergeCell ref="A44:C44"/>
    <mergeCell ref="A45:H45"/>
    <mergeCell ref="A46:G46"/>
    <mergeCell ref="A47:G47"/>
    <mergeCell ref="A48:C48"/>
    <mergeCell ref="A49:C49"/>
    <mergeCell ref="D49:E49"/>
    <mergeCell ref="F49:G49"/>
    <mergeCell ref="D50:E50"/>
    <mergeCell ref="F50:G50"/>
    <mergeCell ref="D51:E51"/>
    <mergeCell ref="F51:G51"/>
    <mergeCell ref="D52:E52"/>
    <mergeCell ref="F52:G52"/>
    <mergeCell ref="D53:E53"/>
    <mergeCell ref="F53:G53"/>
    <mergeCell ref="D54:E54"/>
    <mergeCell ref="F54:G54"/>
    <mergeCell ref="B55:C55"/>
    <mergeCell ref="D55:E55"/>
    <mergeCell ref="F55:G55"/>
    <mergeCell ref="B56:C56"/>
    <mergeCell ref="D56:E56"/>
    <mergeCell ref="F56:G56"/>
    <mergeCell ref="A57:C57"/>
    <mergeCell ref="D57:E57"/>
    <mergeCell ref="F57:G57"/>
    <mergeCell ref="A50:A55"/>
    <mergeCell ref="B50:B51"/>
    <mergeCell ref="A9:B11"/>
    <mergeCell ref="A12:B14"/>
    <mergeCell ref="A25:B26"/>
    <mergeCell ref="A27:B28"/>
    <mergeCell ref="A22:B24"/>
    <mergeCell ref="A15:B18"/>
    <mergeCell ref="A19:B21"/>
    <mergeCell ref="A35:B36"/>
    <mergeCell ref="A37:B38"/>
    <mergeCell ref="A31:B32"/>
    <mergeCell ref="A33:B34"/>
    <mergeCell ref="A29:B30"/>
  </mergeCells>
  <pageMargins left="0.75" right="0.75" top="1" bottom="1" header="0.5" footer="0.5"/>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76"/>
  <sheetViews>
    <sheetView zoomScale="110" zoomScaleNormal="110" workbookViewId="0">
      <pane xSplit="5" ySplit="6" topLeftCell="F7" activePane="bottomRight" state="frozen"/>
      <selection/>
      <selection pane="topRight"/>
      <selection pane="bottomLeft"/>
      <selection pane="bottomRight" activeCell="C12" sqref="C12:E13"/>
    </sheetView>
  </sheetViews>
  <sheetFormatPr defaultColWidth="9" defaultRowHeight="15"/>
  <cols>
    <col min="1" max="1" width="2.625" style="57" customWidth="1"/>
    <col min="2" max="2" width="1.75" style="57" customWidth="1"/>
    <col min="3" max="4" width="2.625" style="101" customWidth="1"/>
    <col min="5" max="5" width="10.125" style="102" customWidth="1"/>
    <col min="6" max="6" width="20" style="103" customWidth="1"/>
    <col min="7" max="7" width="5.125" style="57" customWidth="1"/>
    <col min="8" max="8" width="4.75" style="57" customWidth="1"/>
    <col min="9" max="9" width="3.75" style="57" customWidth="1"/>
    <col min="10" max="10" width="3.875" style="57" customWidth="1"/>
    <col min="11" max="11" width="3.625" style="57" customWidth="1"/>
    <col min="12" max="12" width="3.375" style="57" customWidth="1"/>
    <col min="13" max="13" width="4.25" style="57" customWidth="1"/>
    <col min="14" max="14" width="3.25" style="57" customWidth="1"/>
    <col min="15" max="15" width="3.875" style="57" customWidth="1"/>
    <col min="16" max="16" width="3.5" style="57" customWidth="1"/>
    <col min="17" max="18" width="3.625" style="57" customWidth="1"/>
    <col min="19" max="19" width="3.875" style="57" customWidth="1"/>
    <col min="20" max="20" width="3.75" style="57" customWidth="1"/>
    <col min="21" max="22" width="3.25" style="57" customWidth="1"/>
    <col min="23" max="23" width="5.5" style="56" customWidth="1"/>
    <col min="24" max="24" width="20.125" style="56" customWidth="1"/>
    <col min="25" max="16384" width="9" style="56"/>
  </cols>
  <sheetData>
    <row r="1" ht="20.25" customHeight="1" spans="1:23">
      <c r="A1" s="104" t="s">
        <v>270</v>
      </c>
      <c r="B1" s="104"/>
      <c r="C1" s="104"/>
      <c r="D1" s="104"/>
      <c r="E1" s="104"/>
      <c r="F1" s="104"/>
      <c r="G1" s="104"/>
      <c r="H1" s="104"/>
      <c r="I1" s="104"/>
      <c r="J1" s="104"/>
      <c r="K1" s="104"/>
      <c r="L1" s="104"/>
      <c r="M1" s="104"/>
      <c r="N1" s="104"/>
      <c r="O1" s="104"/>
      <c r="P1" s="104"/>
      <c r="Q1" s="104"/>
      <c r="R1" s="104"/>
      <c r="S1" s="104"/>
      <c r="T1" s="104"/>
      <c r="U1" s="104"/>
      <c r="V1" s="104"/>
      <c r="W1" s="104"/>
    </row>
    <row r="2" ht="15.75" customHeight="1" spans="1:23">
      <c r="A2" s="105" t="s">
        <v>271</v>
      </c>
      <c r="B2" s="105"/>
      <c r="C2" s="105"/>
      <c r="D2" s="105"/>
      <c r="E2" s="105"/>
      <c r="F2" s="105"/>
      <c r="G2" s="106"/>
      <c r="H2" s="106"/>
      <c r="I2" s="106"/>
      <c r="J2" s="106"/>
      <c r="K2" s="106"/>
      <c r="L2" s="106"/>
      <c r="M2" s="106"/>
      <c r="N2" s="106"/>
      <c r="O2" s="106"/>
      <c r="P2" s="106"/>
      <c r="Q2" s="106"/>
      <c r="R2" s="106"/>
      <c r="S2" s="106"/>
      <c r="T2" s="106"/>
      <c r="U2" s="106"/>
      <c r="V2" s="106"/>
      <c r="W2" s="295"/>
    </row>
    <row r="3" ht="12" customHeight="1" spans="1:23">
      <c r="A3" s="28" t="s">
        <v>272</v>
      </c>
      <c r="B3" s="28"/>
      <c r="C3" s="107" t="s">
        <v>273</v>
      </c>
      <c r="D3" s="108"/>
      <c r="E3" s="109" t="s">
        <v>274</v>
      </c>
      <c r="F3" s="40" t="s">
        <v>275</v>
      </c>
      <c r="G3" s="28" t="s">
        <v>276</v>
      </c>
      <c r="H3" s="28" t="s">
        <v>277</v>
      </c>
      <c r="I3" s="40" t="s">
        <v>278</v>
      </c>
      <c r="J3" s="40"/>
      <c r="K3" s="40"/>
      <c r="L3" s="40"/>
      <c r="M3" s="40"/>
      <c r="N3" s="225" t="s">
        <v>279</v>
      </c>
      <c r="O3" s="226" t="s">
        <v>280</v>
      </c>
      <c r="P3" s="40"/>
      <c r="Q3" s="40"/>
      <c r="R3" s="40"/>
      <c r="S3" s="40"/>
      <c r="T3" s="40"/>
      <c r="U3" s="40"/>
      <c r="V3" s="40"/>
      <c r="W3" s="26" t="s">
        <v>281</v>
      </c>
    </row>
    <row r="4" ht="10.5" customHeight="1" spans="1:23">
      <c r="A4" s="28"/>
      <c r="B4" s="28"/>
      <c r="C4" s="110"/>
      <c r="D4" s="111"/>
      <c r="E4" s="109"/>
      <c r="F4" s="40"/>
      <c r="G4" s="28"/>
      <c r="H4" s="28"/>
      <c r="I4" s="26" t="s">
        <v>282</v>
      </c>
      <c r="J4" s="201" t="s">
        <v>283</v>
      </c>
      <c r="K4" s="201" t="s">
        <v>284</v>
      </c>
      <c r="L4" s="201" t="s">
        <v>285</v>
      </c>
      <c r="M4" s="201" t="s">
        <v>286</v>
      </c>
      <c r="N4" s="227"/>
      <c r="O4" s="226" t="s">
        <v>287</v>
      </c>
      <c r="P4" s="40"/>
      <c r="Q4" s="40" t="s">
        <v>288</v>
      </c>
      <c r="R4" s="40"/>
      <c r="S4" s="40" t="s">
        <v>289</v>
      </c>
      <c r="T4" s="40"/>
      <c r="U4" s="40" t="s">
        <v>290</v>
      </c>
      <c r="V4" s="40"/>
      <c r="W4" s="26"/>
    </row>
    <row r="5" ht="21.75" customHeight="1" spans="1:23">
      <c r="A5" s="28"/>
      <c r="B5" s="28"/>
      <c r="C5" s="110"/>
      <c r="D5" s="111"/>
      <c r="E5" s="109"/>
      <c r="F5" s="40"/>
      <c r="G5" s="28"/>
      <c r="H5" s="28"/>
      <c r="I5" s="26"/>
      <c r="J5" s="51"/>
      <c r="K5" s="201"/>
      <c r="L5" s="201"/>
      <c r="M5" s="51"/>
      <c r="N5" s="227"/>
      <c r="O5" s="228" t="s">
        <v>291</v>
      </c>
      <c r="P5" s="27" t="s">
        <v>292</v>
      </c>
      <c r="Q5" s="27" t="s">
        <v>293</v>
      </c>
      <c r="R5" s="36" t="s">
        <v>294</v>
      </c>
      <c r="S5" s="36" t="s">
        <v>295</v>
      </c>
      <c r="T5" s="36" t="s">
        <v>296</v>
      </c>
      <c r="U5" s="36" t="s">
        <v>297</v>
      </c>
      <c r="V5" s="36" t="s">
        <v>298</v>
      </c>
      <c r="W5" s="26"/>
    </row>
    <row r="6" ht="20.25" customHeight="1" spans="1:23">
      <c r="A6" s="28"/>
      <c r="B6" s="28"/>
      <c r="C6" s="112"/>
      <c r="D6" s="113"/>
      <c r="E6" s="114"/>
      <c r="F6" s="40"/>
      <c r="G6" s="115"/>
      <c r="H6" s="115"/>
      <c r="I6" s="229"/>
      <c r="J6" s="230"/>
      <c r="K6" s="231"/>
      <c r="L6" s="231"/>
      <c r="M6" s="51"/>
      <c r="N6" s="227"/>
      <c r="O6" s="226" t="s">
        <v>299</v>
      </c>
      <c r="P6" s="40" t="s">
        <v>299</v>
      </c>
      <c r="Q6" s="40" t="s">
        <v>299</v>
      </c>
      <c r="R6" s="40" t="s">
        <v>299</v>
      </c>
      <c r="S6" s="40" t="s">
        <v>299</v>
      </c>
      <c r="T6" s="40" t="s">
        <v>299</v>
      </c>
      <c r="U6" s="40" t="s">
        <v>300</v>
      </c>
      <c r="V6" s="40" t="s">
        <v>299</v>
      </c>
      <c r="W6" s="26"/>
    </row>
    <row r="7" ht="36.75" customHeight="1" spans="1:24">
      <c r="A7" s="28" t="s">
        <v>301</v>
      </c>
      <c r="B7" s="28" t="s">
        <v>302</v>
      </c>
      <c r="C7" s="116" t="s">
        <v>303</v>
      </c>
      <c r="D7" s="117"/>
      <c r="E7" s="118" t="s">
        <v>304</v>
      </c>
      <c r="F7" s="119" t="s">
        <v>305</v>
      </c>
      <c r="G7" s="118">
        <v>3</v>
      </c>
      <c r="H7" s="118">
        <v>48</v>
      </c>
      <c r="I7" s="118">
        <v>32</v>
      </c>
      <c r="J7" s="118">
        <v>16</v>
      </c>
      <c r="K7" s="118"/>
      <c r="L7" s="118"/>
      <c r="M7" s="232"/>
      <c r="N7" s="233">
        <v>2</v>
      </c>
      <c r="O7" s="234"/>
      <c r="P7" s="235">
        <v>3</v>
      </c>
      <c r="Q7" s="236"/>
      <c r="R7" s="236"/>
      <c r="S7" s="236"/>
      <c r="T7" s="236"/>
      <c r="U7" s="236"/>
      <c r="V7" s="236"/>
      <c r="W7" s="131"/>
      <c r="X7" s="296"/>
    </row>
    <row r="8" ht="33.75" customHeight="1" spans="1:24">
      <c r="A8" s="28"/>
      <c r="B8" s="28"/>
      <c r="C8" s="120"/>
      <c r="D8" s="121"/>
      <c r="E8" s="118" t="s">
        <v>306</v>
      </c>
      <c r="F8" s="119" t="s">
        <v>307</v>
      </c>
      <c r="G8" s="122">
        <v>3</v>
      </c>
      <c r="H8" s="118">
        <v>48</v>
      </c>
      <c r="I8" s="118">
        <v>36</v>
      </c>
      <c r="J8" s="118">
        <v>2</v>
      </c>
      <c r="K8" s="118">
        <v>4</v>
      </c>
      <c r="L8" s="118">
        <v>6</v>
      </c>
      <c r="M8" s="232"/>
      <c r="N8" s="233">
        <v>1</v>
      </c>
      <c r="O8" s="234">
        <v>3</v>
      </c>
      <c r="P8" s="236"/>
      <c r="Q8" s="236"/>
      <c r="R8" s="236"/>
      <c r="S8" s="236"/>
      <c r="T8" s="236"/>
      <c r="U8" s="236"/>
      <c r="V8" s="236"/>
      <c r="W8" s="131"/>
      <c r="X8" s="297"/>
    </row>
    <row r="9" ht="44.25" customHeight="1" spans="1:24">
      <c r="A9" s="28"/>
      <c r="B9" s="28"/>
      <c r="C9" s="120"/>
      <c r="D9" s="121"/>
      <c r="E9" s="118" t="s">
        <v>308</v>
      </c>
      <c r="F9" s="119" t="s">
        <v>309</v>
      </c>
      <c r="G9" s="122">
        <v>3</v>
      </c>
      <c r="H9" s="118">
        <v>48</v>
      </c>
      <c r="I9" s="118">
        <v>36</v>
      </c>
      <c r="J9" s="118">
        <v>2</v>
      </c>
      <c r="K9" s="118">
        <v>4</v>
      </c>
      <c r="L9" s="118">
        <v>6</v>
      </c>
      <c r="M9" s="232"/>
      <c r="N9" s="233">
        <v>4</v>
      </c>
      <c r="O9" s="234"/>
      <c r="P9" s="236"/>
      <c r="Q9" s="236"/>
      <c r="R9" s="236">
        <v>3</v>
      </c>
      <c r="S9" s="236"/>
      <c r="T9" s="236"/>
      <c r="U9" s="236"/>
      <c r="V9" s="236"/>
      <c r="W9" s="131"/>
      <c r="X9" s="95"/>
    </row>
    <row r="10" ht="84.75" customHeight="1" spans="1:23">
      <c r="A10" s="28"/>
      <c r="B10" s="28"/>
      <c r="C10" s="120"/>
      <c r="D10" s="121"/>
      <c r="E10" s="118" t="s">
        <v>310</v>
      </c>
      <c r="F10" s="123" t="s">
        <v>311</v>
      </c>
      <c r="G10" s="118">
        <v>3</v>
      </c>
      <c r="H10" s="118">
        <v>48</v>
      </c>
      <c r="I10" s="118">
        <v>32</v>
      </c>
      <c r="J10" s="118">
        <v>16</v>
      </c>
      <c r="K10" s="118"/>
      <c r="L10" s="118"/>
      <c r="M10" s="232"/>
      <c r="N10" s="233">
        <v>3</v>
      </c>
      <c r="O10" s="234"/>
      <c r="P10" s="236"/>
      <c r="Q10" s="235">
        <v>3</v>
      </c>
      <c r="R10" s="236"/>
      <c r="S10" s="236"/>
      <c r="T10" s="236"/>
      <c r="U10" s="236"/>
      <c r="V10" s="236"/>
      <c r="W10" s="131"/>
    </row>
    <row r="11" ht="34.5" customHeight="1" spans="1:23">
      <c r="A11" s="28"/>
      <c r="B11" s="28"/>
      <c r="C11" s="124"/>
      <c r="D11" s="125"/>
      <c r="E11" s="126" t="s">
        <v>312</v>
      </c>
      <c r="F11" s="127" t="s">
        <v>313</v>
      </c>
      <c r="G11" s="128">
        <v>2</v>
      </c>
      <c r="H11" s="129">
        <v>32</v>
      </c>
      <c r="I11" s="129">
        <v>32</v>
      </c>
      <c r="J11" s="237"/>
      <c r="K11" s="237"/>
      <c r="L11" s="237"/>
      <c r="M11" s="137"/>
      <c r="N11" s="233"/>
      <c r="O11" s="232" t="s">
        <v>314</v>
      </c>
      <c r="P11" s="131"/>
      <c r="Q11" s="131"/>
      <c r="R11" s="131"/>
      <c r="S11" s="236"/>
      <c r="T11" s="236"/>
      <c r="U11" s="236"/>
      <c r="V11" s="236"/>
      <c r="W11" s="131"/>
    </row>
    <row r="12" ht="52.5" customHeight="1" spans="1:23">
      <c r="A12" s="28"/>
      <c r="B12" s="28"/>
      <c r="C12" s="116" t="s">
        <v>315</v>
      </c>
      <c r="D12" s="117"/>
      <c r="E12" s="130" t="s">
        <v>316</v>
      </c>
      <c r="F12" s="24" t="s">
        <v>317</v>
      </c>
      <c r="G12" s="131">
        <v>10</v>
      </c>
      <c r="H12" s="131">
        <v>160</v>
      </c>
      <c r="I12" s="131">
        <v>124</v>
      </c>
      <c r="J12" s="131"/>
      <c r="K12" s="131">
        <v>18</v>
      </c>
      <c r="L12" s="238">
        <v>18</v>
      </c>
      <c r="M12" s="238">
        <v>160</v>
      </c>
      <c r="N12" s="456" t="s">
        <v>318</v>
      </c>
      <c r="O12" s="234">
        <v>3</v>
      </c>
      <c r="P12" s="236">
        <v>3</v>
      </c>
      <c r="Q12" s="236">
        <v>2</v>
      </c>
      <c r="R12" s="236">
        <v>2</v>
      </c>
      <c r="S12" s="236"/>
      <c r="T12" s="236"/>
      <c r="U12" s="236"/>
      <c r="V12" s="298"/>
      <c r="W12" s="299" t="s">
        <v>319</v>
      </c>
    </row>
    <row r="13" ht="52.5" customHeight="1" spans="1:23">
      <c r="A13" s="28"/>
      <c r="B13" s="28"/>
      <c r="C13" s="124"/>
      <c r="D13" s="125"/>
      <c r="E13" s="130" t="s">
        <v>320</v>
      </c>
      <c r="F13" s="24" t="s">
        <v>321</v>
      </c>
      <c r="G13" s="131">
        <v>10</v>
      </c>
      <c r="H13" s="131">
        <v>160</v>
      </c>
      <c r="I13" s="131">
        <v>124</v>
      </c>
      <c r="J13" s="131"/>
      <c r="K13" s="131">
        <v>18</v>
      </c>
      <c r="L13" s="238">
        <v>18</v>
      </c>
      <c r="M13" s="238">
        <v>160</v>
      </c>
      <c r="N13" s="456" t="s">
        <v>318</v>
      </c>
      <c r="O13" s="234">
        <v>3</v>
      </c>
      <c r="P13" s="236">
        <v>3</v>
      </c>
      <c r="Q13" s="236">
        <v>2</v>
      </c>
      <c r="R13" s="236">
        <v>2</v>
      </c>
      <c r="S13" s="236"/>
      <c r="T13" s="236"/>
      <c r="U13" s="236"/>
      <c r="V13" s="298"/>
      <c r="W13" s="300"/>
    </row>
    <row r="14" ht="35.25" customHeight="1" spans="1:23">
      <c r="A14" s="28"/>
      <c r="B14" s="28"/>
      <c r="C14" s="132" t="s">
        <v>322</v>
      </c>
      <c r="D14" s="133"/>
      <c r="E14" s="134" t="s">
        <v>323</v>
      </c>
      <c r="F14" s="135" t="s">
        <v>324</v>
      </c>
      <c r="G14" s="136">
        <v>4</v>
      </c>
      <c r="H14" s="137">
        <v>144</v>
      </c>
      <c r="I14" s="137"/>
      <c r="J14" s="137">
        <v>144</v>
      </c>
      <c r="K14" s="79"/>
      <c r="L14" s="137"/>
      <c r="M14" s="137"/>
      <c r="N14" s="457" t="s">
        <v>318</v>
      </c>
      <c r="O14" s="234">
        <v>2</v>
      </c>
      <c r="P14" s="236">
        <v>2</v>
      </c>
      <c r="Q14" s="236">
        <v>2</v>
      </c>
      <c r="R14" s="236">
        <v>2</v>
      </c>
      <c r="S14" s="236"/>
      <c r="T14" s="236"/>
      <c r="U14" s="236"/>
      <c r="V14" s="236"/>
      <c r="W14" s="301"/>
    </row>
    <row r="15" s="54" customFormat="1" ht="37.5" customHeight="1" spans="1:23">
      <c r="A15" s="28"/>
      <c r="B15" s="28"/>
      <c r="C15" s="116" t="s">
        <v>325</v>
      </c>
      <c r="D15" s="117"/>
      <c r="E15" s="138" t="s">
        <v>326</v>
      </c>
      <c r="F15" s="139" t="s">
        <v>327</v>
      </c>
      <c r="G15" s="140">
        <v>11</v>
      </c>
      <c r="H15" s="141">
        <v>176</v>
      </c>
      <c r="I15" s="141">
        <v>124</v>
      </c>
      <c r="J15" s="141"/>
      <c r="K15" s="141">
        <v>30</v>
      </c>
      <c r="L15" s="141">
        <v>22</v>
      </c>
      <c r="M15" s="141">
        <v>262</v>
      </c>
      <c r="N15" s="241" t="s">
        <v>328</v>
      </c>
      <c r="O15" s="242">
        <v>6</v>
      </c>
      <c r="P15" s="186">
        <v>5</v>
      </c>
      <c r="Q15" s="170"/>
      <c r="R15" s="271"/>
      <c r="S15" s="271"/>
      <c r="T15" s="271"/>
      <c r="U15" s="271"/>
      <c r="V15" s="271"/>
      <c r="W15" s="302"/>
    </row>
    <row r="16" ht="37.5" customHeight="1" spans="1:23">
      <c r="A16" s="28"/>
      <c r="B16" s="28"/>
      <c r="C16" s="120"/>
      <c r="D16" s="121"/>
      <c r="E16" s="142" t="s">
        <v>329</v>
      </c>
      <c r="F16" s="35" t="s">
        <v>330</v>
      </c>
      <c r="G16" s="143">
        <v>2.5</v>
      </c>
      <c r="H16" s="138">
        <v>40</v>
      </c>
      <c r="I16" s="138">
        <v>30</v>
      </c>
      <c r="J16" s="243"/>
      <c r="K16" s="138">
        <v>6</v>
      </c>
      <c r="L16" s="138">
        <v>4</v>
      </c>
      <c r="M16" s="138">
        <v>40</v>
      </c>
      <c r="N16" s="244">
        <v>2</v>
      </c>
      <c r="O16" s="242"/>
      <c r="P16" s="186">
        <v>2.5</v>
      </c>
      <c r="Q16" s="170"/>
      <c r="R16" s="271"/>
      <c r="S16" s="271"/>
      <c r="T16" s="271"/>
      <c r="U16" s="271"/>
      <c r="V16" s="271"/>
      <c r="W16" s="302"/>
    </row>
    <row r="17" ht="36" customHeight="1" spans="1:23">
      <c r="A17" s="28"/>
      <c r="B17" s="28"/>
      <c r="C17" s="120"/>
      <c r="D17" s="121"/>
      <c r="E17" s="40" t="s">
        <v>331</v>
      </c>
      <c r="F17" s="144" t="s">
        <v>332</v>
      </c>
      <c r="G17" s="145">
        <v>2</v>
      </c>
      <c r="H17" s="146">
        <v>32</v>
      </c>
      <c r="I17" s="146">
        <v>24</v>
      </c>
      <c r="J17" s="146"/>
      <c r="K17" s="146">
        <v>4</v>
      </c>
      <c r="L17" s="146">
        <v>4</v>
      </c>
      <c r="M17" s="146">
        <v>48</v>
      </c>
      <c r="N17" s="245">
        <v>3</v>
      </c>
      <c r="O17" s="246"/>
      <c r="P17" s="160"/>
      <c r="Q17" s="160">
        <v>2</v>
      </c>
      <c r="R17" s="236"/>
      <c r="S17" s="236"/>
      <c r="T17" s="236"/>
      <c r="U17" s="236"/>
      <c r="V17" s="236"/>
      <c r="W17" s="303"/>
    </row>
    <row r="18" ht="36" customHeight="1" spans="1:23">
      <c r="A18" s="28"/>
      <c r="B18" s="28"/>
      <c r="C18" s="120"/>
      <c r="D18" s="121"/>
      <c r="E18" s="40" t="s">
        <v>333</v>
      </c>
      <c r="F18" s="147" t="s">
        <v>334</v>
      </c>
      <c r="G18" s="122">
        <v>2</v>
      </c>
      <c r="H18" s="148">
        <v>32</v>
      </c>
      <c r="I18" s="148">
        <v>24</v>
      </c>
      <c r="J18" s="148"/>
      <c r="K18" s="148">
        <v>4</v>
      </c>
      <c r="L18" s="148">
        <v>4</v>
      </c>
      <c r="M18" s="148">
        <v>48</v>
      </c>
      <c r="N18" s="245">
        <v>3</v>
      </c>
      <c r="O18" s="246"/>
      <c r="P18" s="160"/>
      <c r="Q18" s="160">
        <v>2</v>
      </c>
      <c r="R18" s="236"/>
      <c r="S18" s="236"/>
      <c r="T18" s="236"/>
      <c r="U18" s="236"/>
      <c r="V18" s="236"/>
      <c r="W18" s="303"/>
    </row>
    <row r="19" ht="36" customHeight="1" spans="1:23">
      <c r="A19" s="28"/>
      <c r="B19" s="28"/>
      <c r="C19" s="120"/>
      <c r="D19" s="121"/>
      <c r="E19" s="26" t="s">
        <v>335</v>
      </c>
      <c r="F19" s="149" t="s">
        <v>336</v>
      </c>
      <c r="G19" s="150">
        <v>7</v>
      </c>
      <c r="H19" s="148">
        <v>112</v>
      </c>
      <c r="I19" s="148">
        <v>72</v>
      </c>
      <c r="J19" s="148"/>
      <c r="K19" s="148">
        <v>24</v>
      </c>
      <c r="L19" s="148">
        <v>16</v>
      </c>
      <c r="M19" s="148">
        <v>112</v>
      </c>
      <c r="N19" s="247" t="s">
        <v>337</v>
      </c>
      <c r="O19" s="248"/>
      <c r="P19" s="61">
        <v>4</v>
      </c>
      <c r="Q19" s="61">
        <v>3</v>
      </c>
      <c r="R19" s="236"/>
      <c r="S19" s="236"/>
      <c r="T19" s="236"/>
      <c r="U19" s="236"/>
      <c r="V19" s="236"/>
      <c r="W19" s="301"/>
    </row>
    <row r="20" s="97" customFormat="1" ht="63" customHeight="1" spans="1:23">
      <c r="A20" s="28"/>
      <c r="B20" s="28"/>
      <c r="C20" s="151" t="s">
        <v>338</v>
      </c>
      <c r="D20" s="152"/>
      <c r="E20" s="130" t="s">
        <v>339</v>
      </c>
      <c r="F20" s="153" t="s">
        <v>340</v>
      </c>
      <c r="G20" s="154">
        <v>2</v>
      </c>
      <c r="H20" s="33">
        <v>32</v>
      </c>
      <c r="I20" s="33">
        <v>26</v>
      </c>
      <c r="J20" s="138"/>
      <c r="K20" s="138"/>
      <c r="L20" s="33">
        <v>6</v>
      </c>
      <c r="M20" s="138">
        <v>16</v>
      </c>
      <c r="N20" s="249"/>
      <c r="O20" s="250"/>
      <c r="P20" s="251">
        <v>2</v>
      </c>
      <c r="Q20" s="271"/>
      <c r="R20" s="271"/>
      <c r="S20" s="271"/>
      <c r="T20" s="271"/>
      <c r="U20" s="271"/>
      <c r="V20" s="271"/>
      <c r="W20" s="304"/>
    </row>
    <row r="21" ht="30" customHeight="1" spans="1:23">
      <c r="A21" s="28"/>
      <c r="B21" s="28"/>
      <c r="C21" s="155" t="s">
        <v>118</v>
      </c>
      <c r="D21" s="156"/>
      <c r="E21" s="33" t="s">
        <v>341</v>
      </c>
      <c r="F21" s="157" t="s">
        <v>342</v>
      </c>
      <c r="G21" s="122">
        <v>2</v>
      </c>
      <c r="H21" s="148">
        <v>32</v>
      </c>
      <c r="I21" s="148">
        <v>10</v>
      </c>
      <c r="J21" s="148">
        <v>6</v>
      </c>
      <c r="K21" s="229">
        <v>4</v>
      </c>
      <c r="L21" s="252">
        <v>12</v>
      </c>
      <c r="M21" s="79"/>
      <c r="N21" s="253"/>
      <c r="O21" s="234">
        <v>2</v>
      </c>
      <c r="P21" s="236"/>
      <c r="Q21" s="236"/>
      <c r="R21" s="236"/>
      <c r="S21" s="236"/>
      <c r="T21" s="236"/>
      <c r="U21" s="305"/>
      <c r="V21" s="305"/>
      <c r="W21" s="276"/>
    </row>
    <row r="22" ht="30" customHeight="1" spans="1:23">
      <c r="A22" s="28"/>
      <c r="B22" s="158" t="s">
        <v>343</v>
      </c>
      <c r="C22" s="155" t="s">
        <v>344</v>
      </c>
      <c r="D22" s="159"/>
      <c r="E22" s="160" t="s">
        <v>345</v>
      </c>
      <c r="F22" s="161" t="s">
        <v>346</v>
      </c>
      <c r="G22" s="162">
        <v>0.5</v>
      </c>
      <c r="H22" s="80">
        <v>8</v>
      </c>
      <c r="I22" s="80"/>
      <c r="J22" s="254">
        <v>8</v>
      </c>
      <c r="K22" s="255"/>
      <c r="L22" s="80"/>
      <c r="M22" s="80">
        <v>2</v>
      </c>
      <c r="N22" s="245"/>
      <c r="O22" s="246"/>
      <c r="P22" s="160"/>
      <c r="Q22" s="160"/>
      <c r="R22" s="160"/>
      <c r="S22" s="235">
        <v>0.5</v>
      </c>
      <c r="T22" s="160"/>
      <c r="U22" s="204"/>
      <c r="V22" s="258"/>
      <c r="W22" s="306" t="s">
        <v>347</v>
      </c>
    </row>
    <row r="23" ht="30" customHeight="1" spans="1:23">
      <c r="A23" s="28"/>
      <c r="B23" s="163"/>
      <c r="C23" s="164"/>
      <c r="D23" s="165"/>
      <c r="E23" s="63" t="s">
        <v>348</v>
      </c>
      <c r="F23" s="166" t="s">
        <v>349</v>
      </c>
      <c r="G23" s="162">
        <v>0.5</v>
      </c>
      <c r="H23" s="161">
        <v>8</v>
      </c>
      <c r="I23" s="161">
        <v>8</v>
      </c>
      <c r="J23" s="161"/>
      <c r="K23" s="161"/>
      <c r="L23" s="161"/>
      <c r="M23" s="161"/>
      <c r="N23" s="256"/>
      <c r="O23" s="257"/>
      <c r="P23" s="161"/>
      <c r="Q23" s="161"/>
      <c r="R23" s="161"/>
      <c r="S23" s="235">
        <v>0.5</v>
      </c>
      <c r="T23" s="161"/>
      <c r="U23" s="307"/>
      <c r="V23" s="161"/>
      <c r="W23" s="308" t="s">
        <v>350</v>
      </c>
    </row>
    <row r="24" ht="30" customHeight="1" spans="1:23">
      <c r="A24" s="28"/>
      <c r="B24" s="163"/>
      <c r="C24" s="164"/>
      <c r="D24" s="165"/>
      <c r="E24" s="167">
        <v>18313164</v>
      </c>
      <c r="F24" s="166" t="s">
        <v>351</v>
      </c>
      <c r="G24" s="168">
        <v>1</v>
      </c>
      <c r="H24" s="169">
        <f>G24*16</f>
        <v>16</v>
      </c>
      <c r="I24" s="258">
        <v>8</v>
      </c>
      <c r="J24" s="258">
        <v>8</v>
      </c>
      <c r="K24" s="258"/>
      <c r="L24" s="258"/>
      <c r="M24" s="258"/>
      <c r="N24" s="259"/>
      <c r="O24" s="260"/>
      <c r="P24" s="261"/>
      <c r="Q24" s="261"/>
      <c r="R24" s="261"/>
      <c r="S24" s="309"/>
      <c r="T24" s="310">
        <v>1</v>
      </c>
      <c r="U24" s="309"/>
      <c r="V24" s="311"/>
      <c r="W24" s="308" t="s">
        <v>350</v>
      </c>
    </row>
    <row r="25" ht="30" customHeight="1" spans="1:23">
      <c r="A25" s="28"/>
      <c r="B25" s="163"/>
      <c r="C25" s="164"/>
      <c r="D25" s="165"/>
      <c r="E25" s="170" t="s">
        <v>352</v>
      </c>
      <c r="F25" s="166" t="s">
        <v>353</v>
      </c>
      <c r="G25" s="40">
        <v>1</v>
      </c>
      <c r="H25" s="40">
        <v>16</v>
      </c>
      <c r="I25" s="40">
        <v>8</v>
      </c>
      <c r="J25" s="80">
        <v>8</v>
      </c>
      <c r="K25" s="80"/>
      <c r="L25" s="80"/>
      <c r="M25" s="40">
        <v>8</v>
      </c>
      <c r="N25" s="262"/>
      <c r="O25" s="248"/>
      <c r="P25" s="263"/>
      <c r="Q25" s="58"/>
      <c r="R25" s="58"/>
      <c r="S25" s="58"/>
      <c r="T25" s="58"/>
      <c r="U25" s="312">
        <v>1</v>
      </c>
      <c r="V25" s="281"/>
      <c r="W25" s="131" t="s">
        <v>350</v>
      </c>
    </row>
    <row r="26" ht="30" customHeight="1" spans="1:23">
      <c r="A26" s="28"/>
      <c r="B26" s="163"/>
      <c r="C26" s="164"/>
      <c r="D26" s="165"/>
      <c r="E26" s="167" t="s">
        <v>354</v>
      </c>
      <c r="F26" s="166" t="s">
        <v>355</v>
      </c>
      <c r="G26" s="80">
        <v>0.5</v>
      </c>
      <c r="H26" s="80">
        <v>8</v>
      </c>
      <c r="I26" s="80"/>
      <c r="J26" s="80">
        <v>8</v>
      </c>
      <c r="K26" s="80"/>
      <c r="L26" s="80"/>
      <c r="M26" s="80">
        <v>8</v>
      </c>
      <c r="N26" s="245"/>
      <c r="O26" s="264"/>
      <c r="P26" s="80"/>
      <c r="Q26" s="80"/>
      <c r="R26" s="80"/>
      <c r="S26" s="80"/>
      <c r="T26" s="80"/>
      <c r="U26" s="310">
        <v>0.5</v>
      </c>
      <c r="V26" s="265"/>
      <c r="W26" s="306" t="s">
        <v>347</v>
      </c>
    </row>
    <row r="27" ht="30" customHeight="1" spans="1:23">
      <c r="A27" s="28"/>
      <c r="B27" s="163"/>
      <c r="C27" s="164"/>
      <c r="D27" s="165"/>
      <c r="E27" s="167" t="s">
        <v>356</v>
      </c>
      <c r="F27" s="166" t="s">
        <v>357</v>
      </c>
      <c r="G27" s="167">
        <v>2</v>
      </c>
      <c r="H27" s="167">
        <v>32</v>
      </c>
      <c r="I27" s="167">
        <v>32</v>
      </c>
      <c r="J27" s="167"/>
      <c r="K27" s="167"/>
      <c r="L27" s="167"/>
      <c r="M27" s="167">
        <v>32</v>
      </c>
      <c r="N27" s="167"/>
      <c r="O27" s="167"/>
      <c r="P27" s="167"/>
      <c r="Q27" s="167"/>
      <c r="R27" s="167"/>
      <c r="S27" s="167"/>
      <c r="T27" s="167"/>
      <c r="U27" s="167">
        <v>2</v>
      </c>
      <c r="V27" s="167"/>
      <c r="W27" s="167" t="s">
        <v>350</v>
      </c>
    </row>
    <row r="28" ht="43.15" customHeight="1" spans="1:23">
      <c r="A28" s="28"/>
      <c r="B28" s="163"/>
      <c r="C28" s="171"/>
      <c r="D28" s="172"/>
      <c r="E28" s="160" t="s">
        <v>358</v>
      </c>
      <c r="F28" s="166" t="s">
        <v>359</v>
      </c>
      <c r="G28" s="162">
        <v>0.5</v>
      </c>
      <c r="H28" s="173">
        <v>8</v>
      </c>
      <c r="I28" s="265"/>
      <c r="J28" s="173">
        <v>8</v>
      </c>
      <c r="K28" s="255"/>
      <c r="L28" s="173"/>
      <c r="M28" s="173">
        <v>8</v>
      </c>
      <c r="N28" s="266"/>
      <c r="O28" s="267"/>
      <c r="P28" s="204"/>
      <c r="Q28" s="204"/>
      <c r="R28" s="204"/>
      <c r="S28" s="309"/>
      <c r="T28" s="204"/>
      <c r="U28" s="204">
        <v>0.5</v>
      </c>
      <c r="V28" s="258"/>
      <c r="W28" s="306" t="s">
        <v>347</v>
      </c>
    </row>
    <row r="29" ht="66.75" customHeight="1" spans="1:23">
      <c r="A29" s="28"/>
      <c r="B29" s="174"/>
      <c r="C29" s="175" t="s">
        <v>360</v>
      </c>
      <c r="D29" s="176"/>
      <c r="E29" s="177" t="s">
        <v>361</v>
      </c>
      <c r="F29" s="178"/>
      <c r="G29" s="179">
        <v>2</v>
      </c>
      <c r="H29" s="131">
        <v>32</v>
      </c>
      <c r="I29" s="131">
        <v>32</v>
      </c>
      <c r="J29" s="131"/>
      <c r="K29" s="131"/>
      <c r="L29" s="131"/>
      <c r="M29" s="131"/>
      <c r="N29" s="233"/>
      <c r="O29" s="234"/>
      <c r="P29" s="236"/>
      <c r="Q29" s="236"/>
      <c r="R29" s="236"/>
      <c r="S29" s="236"/>
      <c r="T29" s="236"/>
      <c r="U29" s="236"/>
      <c r="V29" s="236"/>
      <c r="W29" s="131"/>
    </row>
    <row r="30" ht="20.25" customHeight="1" spans="1:23">
      <c r="A30" s="28"/>
      <c r="B30" s="180" t="s">
        <v>362</v>
      </c>
      <c r="C30" s="180"/>
      <c r="D30" s="180"/>
      <c r="E30" s="180"/>
      <c r="F30" s="180"/>
      <c r="G30" s="181">
        <f t="shared" ref="G30:M30" si="0">SUM(G7:G12,G14:G29)</f>
        <v>64.5</v>
      </c>
      <c r="H30" s="181">
        <f t="shared" si="0"/>
        <v>1112</v>
      </c>
      <c r="I30" s="181">
        <f t="shared" si="0"/>
        <v>690</v>
      </c>
      <c r="J30" s="181">
        <f t="shared" si="0"/>
        <v>226</v>
      </c>
      <c r="K30" s="181">
        <f t="shared" si="0"/>
        <v>98</v>
      </c>
      <c r="L30" s="181">
        <f t="shared" si="0"/>
        <v>98</v>
      </c>
      <c r="M30" s="181">
        <f t="shared" si="0"/>
        <v>744</v>
      </c>
      <c r="N30" s="268"/>
      <c r="O30" s="181">
        <f t="shared" ref="O30:V30" si="1">SUM(O7:O12,O14:O29)</f>
        <v>16</v>
      </c>
      <c r="P30" s="181">
        <f t="shared" si="1"/>
        <v>21.5</v>
      </c>
      <c r="Q30" s="181">
        <f t="shared" si="1"/>
        <v>14</v>
      </c>
      <c r="R30" s="181">
        <f t="shared" si="1"/>
        <v>7</v>
      </c>
      <c r="S30" s="181">
        <f t="shared" si="1"/>
        <v>1</v>
      </c>
      <c r="T30" s="181">
        <f t="shared" si="1"/>
        <v>1</v>
      </c>
      <c r="U30" s="181">
        <f t="shared" si="1"/>
        <v>4</v>
      </c>
      <c r="V30" s="181">
        <f t="shared" si="1"/>
        <v>0</v>
      </c>
      <c r="W30" s="313"/>
    </row>
    <row r="31" s="97" customFormat="1" ht="24" customHeight="1" spans="1:23">
      <c r="A31" s="28" t="s">
        <v>363</v>
      </c>
      <c r="B31" s="28"/>
      <c r="C31" s="116" t="s">
        <v>364</v>
      </c>
      <c r="D31" s="182"/>
      <c r="E31" s="170" t="s">
        <v>365</v>
      </c>
      <c r="F31" s="30" t="s">
        <v>366</v>
      </c>
      <c r="G31" s="183">
        <v>1</v>
      </c>
      <c r="H31" s="184">
        <f>G31*16</f>
        <v>16</v>
      </c>
      <c r="I31" s="37">
        <v>16</v>
      </c>
      <c r="J31" s="37"/>
      <c r="K31" s="37"/>
      <c r="L31" s="37"/>
      <c r="M31" s="37">
        <v>16</v>
      </c>
      <c r="N31" s="269">
        <v>1</v>
      </c>
      <c r="O31" s="270">
        <v>1</v>
      </c>
      <c r="P31" s="271"/>
      <c r="Q31" s="271"/>
      <c r="R31" s="271"/>
      <c r="S31" s="271"/>
      <c r="T31" s="271"/>
      <c r="U31" s="271"/>
      <c r="V31" s="271"/>
      <c r="W31" s="281"/>
    </row>
    <row r="32" ht="24" customHeight="1" spans="1:23">
      <c r="A32" s="28"/>
      <c r="B32" s="28"/>
      <c r="C32" s="120"/>
      <c r="D32" s="185"/>
      <c r="E32" s="170" t="s">
        <v>367</v>
      </c>
      <c r="F32" s="35" t="s">
        <v>368</v>
      </c>
      <c r="G32" s="186">
        <v>4</v>
      </c>
      <c r="H32" s="37">
        <v>64</v>
      </c>
      <c r="I32" s="37">
        <v>52</v>
      </c>
      <c r="J32" s="37"/>
      <c r="K32" s="37">
        <v>8</v>
      </c>
      <c r="L32" s="37">
        <v>4</v>
      </c>
      <c r="M32" s="37">
        <v>64</v>
      </c>
      <c r="N32" s="241">
        <v>2</v>
      </c>
      <c r="O32" s="272"/>
      <c r="P32" s="37">
        <v>4</v>
      </c>
      <c r="Q32" s="37"/>
      <c r="R32" s="37"/>
      <c r="S32" s="37"/>
      <c r="T32" s="37"/>
      <c r="U32" s="37"/>
      <c r="V32" s="37"/>
      <c r="W32" s="314"/>
    </row>
    <row r="33" ht="24" customHeight="1" spans="1:23">
      <c r="A33" s="28"/>
      <c r="B33" s="28"/>
      <c r="C33" s="120"/>
      <c r="D33" s="185"/>
      <c r="E33" s="170" t="s">
        <v>369</v>
      </c>
      <c r="F33" s="35" t="s">
        <v>370</v>
      </c>
      <c r="G33" s="186">
        <v>3</v>
      </c>
      <c r="H33" s="37">
        <v>48</v>
      </c>
      <c r="I33" s="37">
        <v>38</v>
      </c>
      <c r="J33" s="37"/>
      <c r="K33" s="37">
        <v>6</v>
      </c>
      <c r="L33" s="37">
        <v>4</v>
      </c>
      <c r="M33" s="37">
        <v>32</v>
      </c>
      <c r="N33" s="241">
        <v>3</v>
      </c>
      <c r="O33" s="272"/>
      <c r="P33" s="37"/>
      <c r="Q33" s="37">
        <v>3</v>
      </c>
      <c r="R33" s="37"/>
      <c r="S33" s="37"/>
      <c r="T33" s="315"/>
      <c r="U33" s="316"/>
      <c r="V33" s="37"/>
      <c r="W33" s="314"/>
    </row>
    <row r="34" ht="24" customHeight="1" spans="1:23">
      <c r="A34" s="28"/>
      <c r="B34" s="28"/>
      <c r="C34" s="120"/>
      <c r="D34" s="185"/>
      <c r="E34" s="170" t="s">
        <v>371</v>
      </c>
      <c r="F34" s="35" t="s">
        <v>372</v>
      </c>
      <c r="G34" s="186">
        <v>3.5</v>
      </c>
      <c r="H34" s="37">
        <v>56</v>
      </c>
      <c r="I34" s="37">
        <v>44</v>
      </c>
      <c r="J34" s="37"/>
      <c r="K34" s="37">
        <v>8</v>
      </c>
      <c r="L34" s="37">
        <v>4</v>
      </c>
      <c r="M34" s="37">
        <v>36</v>
      </c>
      <c r="N34" s="241">
        <v>4</v>
      </c>
      <c r="O34" s="272"/>
      <c r="P34" s="37"/>
      <c r="Q34" s="37"/>
      <c r="R34" s="37">
        <v>4</v>
      </c>
      <c r="S34" s="37"/>
      <c r="T34" s="315"/>
      <c r="U34" s="316"/>
      <c r="V34" s="37"/>
      <c r="W34" s="314"/>
    </row>
    <row r="35" ht="24" customHeight="1" spans="1:23">
      <c r="A35" s="28"/>
      <c r="B35" s="28"/>
      <c r="C35" s="120"/>
      <c r="D35" s="185"/>
      <c r="E35" s="187" t="s">
        <v>373</v>
      </c>
      <c r="F35" s="30" t="s">
        <v>374</v>
      </c>
      <c r="G35" s="188">
        <v>4</v>
      </c>
      <c r="H35" s="148">
        <v>64</v>
      </c>
      <c r="I35" s="148">
        <v>34</v>
      </c>
      <c r="J35" s="148">
        <v>24</v>
      </c>
      <c r="K35" s="148">
        <v>6</v>
      </c>
      <c r="L35" s="229"/>
      <c r="M35" s="148">
        <v>64</v>
      </c>
      <c r="N35" s="233">
        <v>1</v>
      </c>
      <c r="O35" s="234">
        <v>4</v>
      </c>
      <c r="P35" s="236"/>
      <c r="Q35" s="236"/>
      <c r="R35" s="170"/>
      <c r="S35" s="170"/>
      <c r="T35" s="236"/>
      <c r="U35" s="236"/>
      <c r="V35" s="236"/>
      <c r="W35" s="131"/>
    </row>
    <row r="36" ht="24" customHeight="1" spans="1:23">
      <c r="A36" s="28"/>
      <c r="B36" s="28"/>
      <c r="C36" s="120"/>
      <c r="D36" s="185"/>
      <c r="E36" s="189" t="s">
        <v>375</v>
      </c>
      <c r="F36" s="190" t="s">
        <v>376</v>
      </c>
      <c r="G36" s="188">
        <v>3</v>
      </c>
      <c r="H36" s="118">
        <v>48</v>
      </c>
      <c r="I36" s="118">
        <v>24</v>
      </c>
      <c r="J36" s="118">
        <v>16</v>
      </c>
      <c r="K36" s="118">
        <v>4</v>
      </c>
      <c r="L36" s="26">
        <v>4</v>
      </c>
      <c r="M36" s="118">
        <v>24</v>
      </c>
      <c r="N36" s="240">
        <v>3</v>
      </c>
      <c r="O36" s="234"/>
      <c r="P36" s="273"/>
      <c r="Q36" s="236">
        <v>3</v>
      </c>
      <c r="R36" s="170"/>
      <c r="S36" s="170"/>
      <c r="T36" s="236"/>
      <c r="U36" s="236"/>
      <c r="V36" s="236"/>
      <c r="W36" s="131"/>
    </row>
    <row r="37" s="98" customFormat="1" ht="24" customHeight="1" spans="1:23">
      <c r="A37" s="28"/>
      <c r="B37" s="28"/>
      <c r="C37" s="124"/>
      <c r="D37" s="191"/>
      <c r="E37" s="192" t="s">
        <v>377</v>
      </c>
      <c r="F37" s="30" t="s">
        <v>378</v>
      </c>
      <c r="G37" s="32">
        <v>4.5</v>
      </c>
      <c r="H37" s="193">
        <f>G37*16</f>
        <v>72</v>
      </c>
      <c r="I37" s="274">
        <v>48</v>
      </c>
      <c r="J37" s="275">
        <f>H37-I37-K37-L37</f>
        <v>10</v>
      </c>
      <c r="K37" s="276">
        <v>10</v>
      </c>
      <c r="L37" s="276">
        <v>4</v>
      </c>
      <c r="M37" s="276">
        <v>24</v>
      </c>
      <c r="N37" s="244">
        <v>4</v>
      </c>
      <c r="O37" s="242"/>
      <c r="P37" s="170"/>
      <c r="Q37" s="130"/>
      <c r="R37" s="130">
        <v>4.5</v>
      </c>
      <c r="S37" s="130"/>
      <c r="T37" s="236"/>
      <c r="U37" s="236"/>
      <c r="V37" s="236"/>
      <c r="W37" s="317"/>
    </row>
    <row r="38" ht="23.25" customHeight="1" spans="1:23">
      <c r="A38" s="28"/>
      <c r="B38" s="28"/>
      <c r="C38" s="194" t="s">
        <v>379</v>
      </c>
      <c r="D38" s="194"/>
      <c r="E38" s="194"/>
      <c r="F38" s="194"/>
      <c r="G38" s="195">
        <f t="shared" ref="G38:M38" si="2">SUM(G31:G37)</f>
        <v>23</v>
      </c>
      <c r="H38" s="195">
        <f t="shared" si="2"/>
        <v>368</v>
      </c>
      <c r="I38" s="195">
        <f t="shared" si="2"/>
        <v>256</v>
      </c>
      <c r="J38" s="195">
        <f t="shared" si="2"/>
        <v>50</v>
      </c>
      <c r="K38" s="195">
        <f t="shared" si="2"/>
        <v>42</v>
      </c>
      <c r="L38" s="195">
        <f t="shared" si="2"/>
        <v>20</v>
      </c>
      <c r="M38" s="195">
        <f t="shared" si="2"/>
        <v>260</v>
      </c>
      <c r="N38" s="277"/>
      <c r="O38" s="224">
        <f t="shared" ref="O38:V38" si="3">SUM(O31:O37)</f>
        <v>5</v>
      </c>
      <c r="P38" s="195">
        <f t="shared" si="3"/>
        <v>4</v>
      </c>
      <c r="Q38" s="195">
        <f t="shared" si="3"/>
        <v>6</v>
      </c>
      <c r="R38" s="195">
        <f t="shared" si="3"/>
        <v>8.5</v>
      </c>
      <c r="S38" s="195">
        <f t="shared" si="3"/>
        <v>0</v>
      </c>
      <c r="T38" s="195">
        <f t="shared" si="3"/>
        <v>0</v>
      </c>
      <c r="U38" s="195">
        <f t="shared" si="3"/>
        <v>0</v>
      </c>
      <c r="V38" s="313">
        <f t="shared" si="3"/>
        <v>0</v>
      </c>
      <c r="W38" s="313"/>
    </row>
    <row r="39" ht="23.25" customHeight="1" spans="1:26">
      <c r="A39" s="28"/>
      <c r="B39" s="28"/>
      <c r="C39" s="120"/>
      <c r="D39" s="121"/>
      <c r="E39" s="192" t="s">
        <v>380</v>
      </c>
      <c r="F39" s="153" t="s">
        <v>381</v>
      </c>
      <c r="G39" s="32">
        <v>2</v>
      </c>
      <c r="H39" s="196">
        <f t="shared" ref="H39:H44" si="4">G39*16</f>
        <v>32</v>
      </c>
      <c r="I39" s="37">
        <v>24</v>
      </c>
      <c r="J39" s="278"/>
      <c r="K39" s="131">
        <v>6</v>
      </c>
      <c r="L39" s="131">
        <v>2</v>
      </c>
      <c r="M39" s="131">
        <v>12</v>
      </c>
      <c r="N39" s="244">
        <v>5</v>
      </c>
      <c r="O39" s="279"/>
      <c r="P39" s="280"/>
      <c r="Q39" s="280"/>
      <c r="R39" s="280"/>
      <c r="S39" s="170">
        <v>2</v>
      </c>
      <c r="T39" s="280"/>
      <c r="U39" s="271"/>
      <c r="V39" s="281"/>
      <c r="W39" s="131"/>
      <c r="Z39" s="97"/>
    </row>
    <row r="40" ht="23.25" customHeight="1" spans="1:23">
      <c r="A40" s="28"/>
      <c r="B40" s="28"/>
      <c r="C40" s="120"/>
      <c r="D40" s="121"/>
      <c r="E40" s="192" t="s">
        <v>382</v>
      </c>
      <c r="F40" s="153" t="s">
        <v>383</v>
      </c>
      <c r="G40" s="32">
        <v>3</v>
      </c>
      <c r="H40" s="196">
        <f t="shared" si="4"/>
        <v>48</v>
      </c>
      <c r="I40" s="37">
        <v>36</v>
      </c>
      <c r="J40" s="196">
        <f>H40-I40-K40-L40</f>
        <v>8</v>
      </c>
      <c r="K40" s="281">
        <v>2</v>
      </c>
      <c r="L40" s="281">
        <v>2</v>
      </c>
      <c r="M40" s="281">
        <v>48</v>
      </c>
      <c r="N40" s="244">
        <v>5</v>
      </c>
      <c r="O40" s="242"/>
      <c r="P40" s="170"/>
      <c r="Q40" s="130"/>
      <c r="R40" s="236"/>
      <c r="S40" s="236">
        <v>3</v>
      </c>
      <c r="T40" s="271"/>
      <c r="U40" s="271"/>
      <c r="V40" s="281"/>
      <c r="W40" s="131"/>
    </row>
    <row r="41" s="97" customFormat="1" ht="23.25" customHeight="1" spans="1:23">
      <c r="A41" s="28"/>
      <c r="B41" s="28"/>
      <c r="C41" s="120"/>
      <c r="D41" s="121"/>
      <c r="E41" s="192" t="s">
        <v>384</v>
      </c>
      <c r="F41" s="197" t="s">
        <v>385</v>
      </c>
      <c r="G41" s="192">
        <v>2</v>
      </c>
      <c r="H41" s="192">
        <f t="shared" si="4"/>
        <v>32</v>
      </c>
      <c r="I41" s="192">
        <v>26</v>
      </c>
      <c r="J41" s="192"/>
      <c r="K41" s="192">
        <v>4</v>
      </c>
      <c r="L41" s="192">
        <v>2</v>
      </c>
      <c r="M41" s="192">
        <v>10</v>
      </c>
      <c r="N41" s="192">
        <v>5</v>
      </c>
      <c r="O41" s="192"/>
      <c r="P41" s="192"/>
      <c r="Q41" s="192"/>
      <c r="R41" s="192"/>
      <c r="S41" s="192">
        <v>2</v>
      </c>
      <c r="T41" s="192"/>
      <c r="U41" s="192"/>
      <c r="V41" s="192"/>
      <c r="W41" s="192"/>
    </row>
    <row r="42" s="97" customFormat="1" ht="23.25" customHeight="1" spans="1:23">
      <c r="A42" s="28"/>
      <c r="B42" s="28"/>
      <c r="C42" s="120"/>
      <c r="D42" s="121"/>
      <c r="E42" s="192" t="s">
        <v>386</v>
      </c>
      <c r="F42" s="153" t="s">
        <v>387</v>
      </c>
      <c r="G42" s="81">
        <v>2.5</v>
      </c>
      <c r="H42" s="196">
        <f t="shared" si="4"/>
        <v>40</v>
      </c>
      <c r="I42" s="37">
        <v>26</v>
      </c>
      <c r="J42" s="37">
        <v>8</v>
      </c>
      <c r="K42" s="281">
        <v>4</v>
      </c>
      <c r="L42" s="281">
        <v>2</v>
      </c>
      <c r="M42" s="281">
        <v>10</v>
      </c>
      <c r="N42" s="282" t="s">
        <v>388</v>
      </c>
      <c r="O42" s="283"/>
      <c r="P42" s="271"/>
      <c r="Q42" s="271"/>
      <c r="R42" s="289"/>
      <c r="S42" s="289"/>
      <c r="T42" s="251">
        <v>2.5</v>
      </c>
      <c r="U42" s="271"/>
      <c r="V42" s="281"/>
      <c r="W42" s="308"/>
    </row>
    <row r="43" s="97" customFormat="1" ht="23.25" customHeight="1" spans="1:23">
      <c r="A43" s="28"/>
      <c r="B43" s="28"/>
      <c r="C43" s="120"/>
      <c r="D43" s="121"/>
      <c r="E43" s="198" t="s">
        <v>389</v>
      </c>
      <c r="F43" s="153" t="s">
        <v>390</v>
      </c>
      <c r="G43" s="32">
        <v>2.5</v>
      </c>
      <c r="H43" s="196">
        <f t="shared" si="4"/>
        <v>40</v>
      </c>
      <c r="I43" s="37">
        <v>26</v>
      </c>
      <c r="J43" s="33">
        <v>8</v>
      </c>
      <c r="K43" s="281">
        <v>4</v>
      </c>
      <c r="L43" s="281">
        <v>2</v>
      </c>
      <c r="M43" s="281">
        <v>10</v>
      </c>
      <c r="N43" s="269">
        <v>6</v>
      </c>
      <c r="O43" s="283"/>
      <c r="P43" s="271"/>
      <c r="Q43" s="271"/>
      <c r="R43" s="271"/>
      <c r="S43" s="289"/>
      <c r="T43" s="271">
        <v>2</v>
      </c>
      <c r="U43" s="261"/>
      <c r="V43" s="258"/>
      <c r="W43" s="318"/>
    </row>
    <row r="44" s="99" customFormat="1" ht="26.25" customHeight="1" spans="1:23">
      <c r="A44" s="28"/>
      <c r="B44" s="28"/>
      <c r="C44" s="120"/>
      <c r="D44" s="121"/>
      <c r="E44" s="192" t="s">
        <v>391</v>
      </c>
      <c r="F44" s="197" t="s">
        <v>392</v>
      </c>
      <c r="G44" s="192">
        <v>2</v>
      </c>
      <c r="H44" s="192">
        <f t="shared" si="4"/>
        <v>32</v>
      </c>
      <c r="I44" s="192">
        <v>20</v>
      </c>
      <c r="J44" s="192">
        <v>6</v>
      </c>
      <c r="K44" s="192">
        <v>4</v>
      </c>
      <c r="L44" s="192">
        <v>2</v>
      </c>
      <c r="M44" s="192">
        <v>10</v>
      </c>
      <c r="N44" s="192">
        <v>6</v>
      </c>
      <c r="O44" s="192"/>
      <c r="P44" s="192"/>
      <c r="Q44" s="192"/>
      <c r="R44" s="192"/>
      <c r="S44" s="192"/>
      <c r="T44" s="192">
        <v>2</v>
      </c>
      <c r="U44" s="192"/>
      <c r="V44" s="192"/>
      <c r="W44" s="192"/>
    </row>
    <row r="45" ht="16.5" customHeight="1" spans="1:23">
      <c r="A45" s="28"/>
      <c r="B45" s="28"/>
      <c r="C45" s="199" t="s">
        <v>393</v>
      </c>
      <c r="D45" s="199"/>
      <c r="E45" s="199"/>
      <c r="F45" s="199"/>
      <c r="G45" s="195">
        <f t="shared" ref="G45:M45" si="5">SUM(G39:G44)</f>
        <v>14</v>
      </c>
      <c r="H45" s="195">
        <f t="shared" si="5"/>
        <v>224</v>
      </c>
      <c r="I45" s="195">
        <f t="shared" si="5"/>
        <v>158</v>
      </c>
      <c r="J45" s="195">
        <f t="shared" si="5"/>
        <v>30</v>
      </c>
      <c r="K45" s="195">
        <f t="shared" si="5"/>
        <v>24</v>
      </c>
      <c r="L45" s="195">
        <f t="shared" si="5"/>
        <v>12</v>
      </c>
      <c r="M45" s="195">
        <f t="shared" si="5"/>
        <v>100</v>
      </c>
      <c r="N45" s="284"/>
      <c r="O45" s="195">
        <f t="shared" ref="O45:V45" si="6">SUM(O39:O44)</f>
        <v>0</v>
      </c>
      <c r="P45" s="195">
        <f t="shared" si="6"/>
        <v>0</v>
      </c>
      <c r="Q45" s="195">
        <f t="shared" si="6"/>
        <v>0</v>
      </c>
      <c r="R45" s="195">
        <f t="shared" si="6"/>
        <v>0</v>
      </c>
      <c r="S45" s="195">
        <f t="shared" si="6"/>
        <v>7</v>
      </c>
      <c r="T45" s="195">
        <f t="shared" si="6"/>
        <v>6.5</v>
      </c>
      <c r="U45" s="195">
        <f t="shared" si="6"/>
        <v>0</v>
      </c>
      <c r="V45" s="195">
        <f t="shared" si="6"/>
        <v>0</v>
      </c>
      <c r="W45" s="313"/>
    </row>
    <row r="46" s="97" customFormat="1" ht="36" customHeight="1" spans="1:25">
      <c r="A46" s="200" t="s">
        <v>394</v>
      </c>
      <c r="B46" s="201"/>
      <c r="C46" s="202" t="s">
        <v>395</v>
      </c>
      <c r="D46" s="203"/>
      <c r="E46" s="192" t="s">
        <v>396</v>
      </c>
      <c r="F46" s="153" t="s">
        <v>397</v>
      </c>
      <c r="G46" s="32">
        <v>2.5</v>
      </c>
      <c r="H46" s="196">
        <f>G46*16</f>
        <v>40</v>
      </c>
      <c r="I46" s="37">
        <v>32</v>
      </c>
      <c r="J46" s="33">
        <v>8</v>
      </c>
      <c r="K46" s="281"/>
      <c r="L46" s="281"/>
      <c r="M46" s="281">
        <v>32</v>
      </c>
      <c r="N46" s="244">
        <v>3</v>
      </c>
      <c r="O46" s="279"/>
      <c r="P46" s="280"/>
      <c r="Q46" s="319">
        <v>2.5</v>
      </c>
      <c r="R46" s="320"/>
      <c r="S46" s="320"/>
      <c r="T46" s="271"/>
      <c r="U46" s="271"/>
      <c r="V46" s="281"/>
      <c r="W46" s="308" t="s">
        <v>350</v>
      </c>
      <c r="X46" s="99"/>
      <c r="Y46" s="99"/>
    </row>
    <row r="47" ht="36" customHeight="1" spans="1:25">
      <c r="A47" s="200"/>
      <c r="B47" s="201"/>
      <c r="C47" s="202"/>
      <c r="D47" s="203"/>
      <c r="E47" s="192" t="s">
        <v>398</v>
      </c>
      <c r="F47" s="153" t="s">
        <v>399</v>
      </c>
      <c r="G47" s="32">
        <v>2</v>
      </c>
      <c r="H47" s="196">
        <f>G47*16</f>
        <v>32</v>
      </c>
      <c r="I47" s="33">
        <v>32</v>
      </c>
      <c r="J47" s="153"/>
      <c r="K47" s="131"/>
      <c r="L47" s="131"/>
      <c r="M47" s="131">
        <v>32</v>
      </c>
      <c r="N47" s="244">
        <v>4</v>
      </c>
      <c r="O47" s="279"/>
      <c r="P47" s="280"/>
      <c r="Q47" s="320"/>
      <c r="R47" s="321">
        <v>2</v>
      </c>
      <c r="S47" s="280"/>
      <c r="T47" s="280"/>
      <c r="U47" s="271"/>
      <c r="V47" s="281"/>
      <c r="W47" s="131" t="s">
        <v>350</v>
      </c>
      <c r="X47" s="54"/>
      <c r="Y47" s="54"/>
    </row>
    <row r="48" ht="36" customHeight="1" spans="1:25">
      <c r="A48" s="200"/>
      <c r="B48" s="201"/>
      <c r="C48" s="202"/>
      <c r="D48" s="203"/>
      <c r="E48" s="192" t="s">
        <v>400</v>
      </c>
      <c r="F48" s="153" t="s">
        <v>401</v>
      </c>
      <c r="G48" s="32">
        <v>2</v>
      </c>
      <c r="H48" s="196">
        <f>G48*16</f>
        <v>32</v>
      </c>
      <c r="I48" s="37">
        <v>28</v>
      </c>
      <c r="J48" s="33">
        <v>4</v>
      </c>
      <c r="K48" s="131"/>
      <c r="L48" s="131"/>
      <c r="M48" s="131">
        <v>10</v>
      </c>
      <c r="N48" s="285" t="s">
        <v>402</v>
      </c>
      <c r="O48" s="286"/>
      <c r="P48" s="236"/>
      <c r="Q48" s="236"/>
      <c r="R48" s="236">
        <v>2</v>
      </c>
      <c r="S48" s="236"/>
      <c r="T48" s="236"/>
      <c r="U48" s="236"/>
      <c r="V48" s="281"/>
      <c r="W48" s="322"/>
      <c r="X48" s="54"/>
      <c r="Y48" s="54"/>
    </row>
    <row r="49" s="100" customFormat="1" ht="36" customHeight="1" spans="1:25">
      <c r="A49" s="200"/>
      <c r="B49" s="201"/>
      <c r="C49" s="202"/>
      <c r="D49" s="203"/>
      <c r="E49" s="204" t="s">
        <v>403</v>
      </c>
      <c r="F49" s="153" t="s">
        <v>404</v>
      </c>
      <c r="G49" s="205">
        <v>2</v>
      </c>
      <c r="H49" s="205">
        <v>32</v>
      </c>
      <c r="I49" s="173">
        <v>16</v>
      </c>
      <c r="J49" s="173">
        <v>6</v>
      </c>
      <c r="K49" s="173">
        <v>6</v>
      </c>
      <c r="L49" s="173">
        <v>4</v>
      </c>
      <c r="M49" s="173">
        <v>16</v>
      </c>
      <c r="N49" s="259">
        <v>2</v>
      </c>
      <c r="O49" s="260"/>
      <c r="P49" s="261"/>
      <c r="Q49" s="261"/>
      <c r="R49" s="261"/>
      <c r="S49" s="261">
        <v>2</v>
      </c>
      <c r="T49" s="261"/>
      <c r="U49" s="261"/>
      <c r="V49" s="258"/>
      <c r="W49" s="308" t="s">
        <v>350</v>
      </c>
      <c r="X49" s="323"/>
      <c r="Y49" s="323"/>
    </row>
    <row r="50" ht="36" customHeight="1" spans="1:25">
      <c r="A50" s="200"/>
      <c r="B50" s="201"/>
      <c r="C50" s="202"/>
      <c r="D50" s="203"/>
      <c r="E50" s="192" t="s">
        <v>405</v>
      </c>
      <c r="F50" s="153" t="s">
        <v>406</v>
      </c>
      <c r="G50" s="81">
        <v>2</v>
      </c>
      <c r="H50" s="196">
        <f>G50*16</f>
        <v>32</v>
      </c>
      <c r="I50" s="37">
        <v>20</v>
      </c>
      <c r="J50" s="37">
        <v>6</v>
      </c>
      <c r="K50" s="131">
        <v>4</v>
      </c>
      <c r="L50" s="131">
        <v>2</v>
      </c>
      <c r="M50" s="131">
        <v>10</v>
      </c>
      <c r="N50" s="285" t="s">
        <v>407</v>
      </c>
      <c r="O50" s="234"/>
      <c r="P50" s="236"/>
      <c r="Q50" s="236"/>
      <c r="R50" s="236"/>
      <c r="S50" s="236">
        <v>2</v>
      </c>
      <c r="T50" s="236"/>
      <c r="U50" s="236"/>
      <c r="V50" s="131"/>
      <c r="W50" s="324"/>
      <c r="X50" s="54"/>
      <c r="Y50" s="54"/>
    </row>
    <row r="51" ht="36" customHeight="1" spans="1:23">
      <c r="A51" s="200"/>
      <c r="B51" s="201"/>
      <c r="C51" s="202"/>
      <c r="D51" s="203"/>
      <c r="E51" s="206" t="s">
        <v>408</v>
      </c>
      <c r="F51" s="153" t="s">
        <v>409</v>
      </c>
      <c r="G51" s="81">
        <v>2</v>
      </c>
      <c r="H51" s="196">
        <f>G51*16</f>
        <v>32</v>
      </c>
      <c r="I51" s="37">
        <v>20</v>
      </c>
      <c r="J51" s="37">
        <v>6</v>
      </c>
      <c r="K51" s="131">
        <v>4</v>
      </c>
      <c r="L51" s="131">
        <v>2</v>
      </c>
      <c r="M51" s="131">
        <v>10</v>
      </c>
      <c r="N51" s="285" t="s">
        <v>407</v>
      </c>
      <c r="O51" s="234"/>
      <c r="P51" s="236"/>
      <c r="Q51" s="236"/>
      <c r="R51" s="236"/>
      <c r="S51" s="236">
        <v>2</v>
      </c>
      <c r="T51" s="261"/>
      <c r="U51" s="236"/>
      <c r="V51" s="131"/>
      <c r="W51" s="324"/>
    </row>
    <row r="52" ht="36" customHeight="1" spans="1:23">
      <c r="A52" s="200"/>
      <c r="B52" s="201"/>
      <c r="C52" s="202"/>
      <c r="D52" s="203"/>
      <c r="E52" s="130" t="s">
        <v>410</v>
      </c>
      <c r="F52" s="153" t="s">
        <v>411</v>
      </c>
      <c r="G52" s="32">
        <v>2</v>
      </c>
      <c r="H52" s="196">
        <f>G52*16</f>
        <v>32</v>
      </c>
      <c r="I52" s="37">
        <v>20</v>
      </c>
      <c r="J52" s="33">
        <v>4</v>
      </c>
      <c r="K52" s="66">
        <v>6</v>
      </c>
      <c r="L52" s="66">
        <v>2</v>
      </c>
      <c r="M52" s="66">
        <v>32</v>
      </c>
      <c r="N52" s="287">
        <v>5</v>
      </c>
      <c r="O52" s="288"/>
      <c r="P52" s="289"/>
      <c r="Q52" s="289"/>
      <c r="R52" s="289"/>
      <c r="S52" s="271">
        <v>2</v>
      </c>
      <c r="T52" s="325"/>
      <c r="U52" s="289"/>
      <c r="V52" s="281"/>
      <c r="W52" s="281"/>
    </row>
    <row r="53" s="100" customFormat="1" ht="36" customHeight="1" spans="1:23">
      <c r="A53" s="200"/>
      <c r="B53" s="201"/>
      <c r="C53" s="202"/>
      <c r="D53" s="203"/>
      <c r="E53" s="198" t="s">
        <v>412</v>
      </c>
      <c r="F53" s="153" t="s">
        <v>413</v>
      </c>
      <c r="G53" s="167">
        <v>2</v>
      </c>
      <c r="H53" s="167">
        <v>32</v>
      </c>
      <c r="I53" s="167">
        <v>32</v>
      </c>
      <c r="J53" s="167"/>
      <c r="K53" s="167"/>
      <c r="L53" s="167"/>
      <c r="M53" s="167">
        <v>24</v>
      </c>
      <c r="N53" s="245">
        <v>6</v>
      </c>
      <c r="O53" s="260"/>
      <c r="P53" s="261"/>
      <c r="Q53" s="261"/>
      <c r="R53" s="261"/>
      <c r="S53" s="309"/>
      <c r="T53" s="261">
        <v>2</v>
      </c>
      <c r="U53" s="261"/>
      <c r="V53" s="258"/>
      <c r="W53" s="308" t="s">
        <v>350</v>
      </c>
    </row>
    <row r="54" ht="21" customHeight="1" spans="1:23">
      <c r="A54" s="201"/>
      <c r="B54" s="201"/>
      <c r="C54" s="207"/>
      <c r="D54" s="203"/>
      <c r="E54" s="194" t="s">
        <v>414</v>
      </c>
      <c r="F54" s="208"/>
      <c r="G54" s="209">
        <f t="shared" ref="G54:M54" si="7">SUM(G46:G53)</f>
        <v>16.5</v>
      </c>
      <c r="H54" s="210">
        <f t="shared" si="7"/>
        <v>264</v>
      </c>
      <c r="I54" s="210">
        <f t="shared" si="7"/>
        <v>200</v>
      </c>
      <c r="J54" s="210">
        <f t="shared" si="7"/>
        <v>34</v>
      </c>
      <c r="K54" s="210">
        <f t="shared" si="7"/>
        <v>20</v>
      </c>
      <c r="L54" s="210">
        <f t="shared" si="7"/>
        <v>10</v>
      </c>
      <c r="M54" s="210">
        <f t="shared" si="7"/>
        <v>166</v>
      </c>
      <c r="N54" s="290"/>
      <c r="O54" s="291">
        <f t="shared" ref="O54:V54" si="8">SUM(O46:O53)</f>
        <v>0</v>
      </c>
      <c r="P54" s="209">
        <f t="shared" si="8"/>
        <v>0</v>
      </c>
      <c r="Q54" s="209">
        <f t="shared" si="8"/>
        <v>2.5</v>
      </c>
      <c r="R54" s="209">
        <f t="shared" si="8"/>
        <v>4</v>
      </c>
      <c r="S54" s="209">
        <f t="shared" si="8"/>
        <v>8</v>
      </c>
      <c r="T54" s="209">
        <f t="shared" si="8"/>
        <v>2</v>
      </c>
      <c r="U54" s="209">
        <f t="shared" si="8"/>
        <v>0</v>
      </c>
      <c r="V54" s="209">
        <f t="shared" si="8"/>
        <v>0</v>
      </c>
      <c r="W54" s="326"/>
    </row>
    <row r="55" s="98" customFormat="1" ht="21" customHeight="1" spans="1:23">
      <c r="A55" s="201"/>
      <c r="B55" s="201"/>
      <c r="C55" s="211"/>
      <c r="D55" s="212"/>
      <c r="E55" s="194" t="s">
        <v>415</v>
      </c>
      <c r="F55" s="208"/>
      <c r="G55" s="209">
        <v>10.5</v>
      </c>
      <c r="H55" s="209">
        <f>G55*16</f>
        <v>168</v>
      </c>
      <c r="I55" s="209"/>
      <c r="J55" s="209"/>
      <c r="K55" s="209"/>
      <c r="L55" s="209"/>
      <c r="M55" s="209"/>
      <c r="N55" s="292"/>
      <c r="O55" s="291"/>
      <c r="P55" s="209"/>
      <c r="Q55" s="209"/>
      <c r="R55" s="209"/>
      <c r="S55" s="209">
        <v>2</v>
      </c>
      <c r="T55" s="326">
        <v>4</v>
      </c>
      <c r="U55" s="326">
        <v>4</v>
      </c>
      <c r="V55" s="326"/>
      <c r="W55" s="327"/>
    </row>
    <row r="56" s="99" customFormat="1" ht="25.15" customHeight="1" spans="1:23">
      <c r="A56" s="201"/>
      <c r="B56" s="201"/>
      <c r="C56" s="201" t="s">
        <v>416</v>
      </c>
      <c r="D56" s="213" t="s">
        <v>417</v>
      </c>
      <c r="E56" s="192" t="s">
        <v>418</v>
      </c>
      <c r="F56" s="30" t="s">
        <v>419</v>
      </c>
      <c r="G56" s="81">
        <v>2.5</v>
      </c>
      <c r="H56" s="214">
        <f>G56*16</f>
        <v>40</v>
      </c>
      <c r="I56" s="37">
        <v>26</v>
      </c>
      <c r="J56" s="196">
        <v>8</v>
      </c>
      <c r="K56" s="281">
        <v>4</v>
      </c>
      <c r="L56" s="281">
        <v>2</v>
      </c>
      <c r="M56" s="281">
        <v>10</v>
      </c>
      <c r="N56" s="269">
        <v>6</v>
      </c>
      <c r="O56" s="293"/>
      <c r="P56" s="271"/>
      <c r="Q56" s="271"/>
      <c r="R56" s="271"/>
      <c r="S56" s="271"/>
      <c r="T56" s="251">
        <v>2.5</v>
      </c>
      <c r="U56" s="32"/>
      <c r="V56" s="281"/>
      <c r="W56" s="328"/>
    </row>
    <row r="57" s="99" customFormat="1" ht="43.15" customHeight="1" spans="1:23">
      <c r="A57" s="201"/>
      <c r="B57" s="201"/>
      <c r="C57" s="215"/>
      <c r="D57" s="216"/>
      <c r="E57" s="192" t="s">
        <v>420</v>
      </c>
      <c r="F57" s="153" t="s">
        <v>421</v>
      </c>
      <c r="G57" s="81">
        <v>2.5</v>
      </c>
      <c r="H57" s="214">
        <f>G57*16</f>
        <v>40</v>
      </c>
      <c r="I57" s="33">
        <v>26</v>
      </c>
      <c r="J57" s="33">
        <v>8</v>
      </c>
      <c r="K57" s="281">
        <v>4</v>
      </c>
      <c r="L57" s="281">
        <v>2</v>
      </c>
      <c r="M57" s="281">
        <v>10</v>
      </c>
      <c r="N57" s="269">
        <v>6</v>
      </c>
      <c r="O57" s="293"/>
      <c r="P57" s="271"/>
      <c r="Q57" s="271"/>
      <c r="R57" s="271"/>
      <c r="S57" s="271"/>
      <c r="T57" s="251">
        <v>2.5</v>
      </c>
      <c r="U57" s="32"/>
      <c r="V57" s="281"/>
      <c r="W57" s="306" t="s">
        <v>422</v>
      </c>
    </row>
    <row r="58" s="99" customFormat="1" ht="26.45" customHeight="1" spans="1:23">
      <c r="A58" s="201"/>
      <c r="B58" s="201"/>
      <c r="C58" s="215"/>
      <c r="D58" s="216"/>
      <c r="E58" s="192" t="s">
        <v>423</v>
      </c>
      <c r="F58" s="192" t="s">
        <v>424</v>
      </c>
      <c r="G58" s="192">
        <v>2</v>
      </c>
      <c r="H58" s="192">
        <f>G58*16</f>
        <v>32</v>
      </c>
      <c r="I58" s="192">
        <v>20</v>
      </c>
      <c r="J58" s="192">
        <v>6</v>
      </c>
      <c r="K58" s="192">
        <v>4</v>
      </c>
      <c r="L58" s="192">
        <v>2</v>
      </c>
      <c r="M58" s="192">
        <v>10</v>
      </c>
      <c r="N58" s="192" t="s">
        <v>388</v>
      </c>
      <c r="O58" s="192"/>
      <c r="P58" s="192"/>
      <c r="Q58" s="192"/>
      <c r="R58" s="192"/>
      <c r="S58" s="192"/>
      <c r="T58" s="192">
        <v>2</v>
      </c>
      <c r="U58" s="192"/>
      <c r="V58" s="192"/>
      <c r="W58" s="192" t="s">
        <v>422</v>
      </c>
    </row>
    <row r="59" ht="19.5" customHeight="1" spans="1:23">
      <c r="A59" s="201"/>
      <c r="B59" s="201"/>
      <c r="C59" s="215"/>
      <c r="D59" s="217"/>
      <c r="E59" s="218" t="s">
        <v>123</v>
      </c>
      <c r="F59" s="219"/>
      <c r="G59" s="195">
        <f t="shared" ref="G59:M59" si="9">SUM(G56:G58)</f>
        <v>7</v>
      </c>
      <c r="H59" s="195">
        <f t="shared" si="9"/>
        <v>112</v>
      </c>
      <c r="I59" s="195">
        <f t="shared" si="9"/>
        <v>72</v>
      </c>
      <c r="J59" s="195">
        <f t="shared" si="9"/>
        <v>22</v>
      </c>
      <c r="K59" s="195">
        <f t="shared" si="9"/>
        <v>12</v>
      </c>
      <c r="L59" s="195">
        <f t="shared" si="9"/>
        <v>6</v>
      </c>
      <c r="M59" s="195">
        <f t="shared" si="9"/>
        <v>30</v>
      </c>
      <c r="N59" s="277"/>
      <c r="O59" s="224">
        <f t="shared" ref="O59:V59" si="10">SUM(O56:O58)</f>
        <v>0</v>
      </c>
      <c r="P59" s="195">
        <f t="shared" si="10"/>
        <v>0</v>
      </c>
      <c r="Q59" s="195">
        <f t="shared" si="10"/>
        <v>0</v>
      </c>
      <c r="R59" s="195">
        <f t="shared" si="10"/>
        <v>0</v>
      </c>
      <c r="S59" s="195">
        <f t="shared" si="10"/>
        <v>0</v>
      </c>
      <c r="T59" s="195">
        <f t="shared" si="10"/>
        <v>7</v>
      </c>
      <c r="U59" s="195">
        <f t="shared" si="10"/>
        <v>0</v>
      </c>
      <c r="V59" s="195">
        <f t="shared" si="10"/>
        <v>0</v>
      </c>
      <c r="W59" s="313"/>
    </row>
    <row r="60" s="100" customFormat="1" ht="24" customHeight="1" spans="1:23">
      <c r="A60" s="201"/>
      <c r="B60" s="201"/>
      <c r="C60" s="215"/>
      <c r="D60" s="220" t="s">
        <v>425</v>
      </c>
      <c r="E60" s="198" t="s">
        <v>426</v>
      </c>
      <c r="F60" s="221" t="s">
        <v>427</v>
      </c>
      <c r="G60" s="162">
        <v>2.5</v>
      </c>
      <c r="H60" s="169">
        <f>G60*16</f>
        <v>40</v>
      </c>
      <c r="I60" s="80">
        <v>26</v>
      </c>
      <c r="J60" s="167">
        <v>8</v>
      </c>
      <c r="K60" s="258">
        <v>4</v>
      </c>
      <c r="L60" s="258">
        <v>2</v>
      </c>
      <c r="M60" s="258">
        <v>10</v>
      </c>
      <c r="N60" s="259">
        <v>6</v>
      </c>
      <c r="O60" s="260"/>
      <c r="P60" s="261"/>
      <c r="Q60" s="261"/>
      <c r="R60" s="261"/>
      <c r="S60" s="309"/>
      <c r="T60" s="310">
        <v>2.5</v>
      </c>
      <c r="U60" s="261"/>
      <c r="V60" s="258"/>
      <c r="W60" s="329"/>
    </row>
    <row r="61" s="97" customFormat="1" ht="36" customHeight="1" spans="1:23">
      <c r="A61" s="201"/>
      <c r="B61" s="201"/>
      <c r="C61" s="215"/>
      <c r="D61" s="201"/>
      <c r="E61" s="192" t="s">
        <v>420</v>
      </c>
      <c r="F61" s="222" t="s">
        <v>428</v>
      </c>
      <c r="G61" s="192">
        <v>2.5</v>
      </c>
      <c r="H61" s="192">
        <f>G61*16</f>
        <v>40</v>
      </c>
      <c r="I61" s="192">
        <v>26</v>
      </c>
      <c r="J61" s="192">
        <v>8</v>
      </c>
      <c r="K61" s="192">
        <v>4</v>
      </c>
      <c r="L61" s="192">
        <v>2</v>
      </c>
      <c r="M61" s="192">
        <v>10</v>
      </c>
      <c r="N61" s="192" t="s">
        <v>388</v>
      </c>
      <c r="O61" s="192"/>
      <c r="P61" s="192"/>
      <c r="Q61" s="192"/>
      <c r="R61" s="192"/>
      <c r="S61" s="192"/>
      <c r="T61" s="192">
        <v>2.5</v>
      </c>
      <c r="U61" s="192"/>
      <c r="V61" s="192"/>
      <c r="W61" s="192" t="s">
        <v>422</v>
      </c>
    </row>
    <row r="62" s="97" customFormat="1" ht="36.75" customHeight="1" spans="1:23">
      <c r="A62" s="201"/>
      <c r="B62" s="201"/>
      <c r="C62" s="215"/>
      <c r="D62" s="201"/>
      <c r="E62" s="192" t="s">
        <v>429</v>
      </c>
      <c r="F62" s="222" t="s">
        <v>430</v>
      </c>
      <c r="G62" s="192">
        <v>2</v>
      </c>
      <c r="H62" s="192">
        <f>G62*16</f>
        <v>32</v>
      </c>
      <c r="I62" s="192">
        <v>24</v>
      </c>
      <c r="J62" s="192"/>
      <c r="K62" s="192">
        <v>6</v>
      </c>
      <c r="L62" s="192">
        <v>2</v>
      </c>
      <c r="M62" s="192">
        <v>12</v>
      </c>
      <c r="N62" s="192" t="s">
        <v>388</v>
      </c>
      <c r="O62" s="192"/>
      <c r="P62" s="192"/>
      <c r="Q62" s="192"/>
      <c r="R62" s="192"/>
      <c r="S62" s="192"/>
      <c r="T62" s="192">
        <v>2</v>
      </c>
      <c r="U62" s="192"/>
      <c r="V62" s="192"/>
      <c r="W62" s="192" t="s">
        <v>422</v>
      </c>
    </row>
    <row r="63" ht="19.5" customHeight="1" spans="1:23">
      <c r="A63" s="201"/>
      <c r="B63" s="201"/>
      <c r="C63" s="215"/>
      <c r="D63" s="201"/>
      <c r="E63" s="223" t="s">
        <v>123</v>
      </c>
      <c r="F63" s="194"/>
      <c r="G63" s="195">
        <f t="shared" ref="G63:M63" si="11">SUM(G60:G62)</f>
        <v>7</v>
      </c>
      <c r="H63" s="195">
        <f t="shared" si="11"/>
        <v>112</v>
      </c>
      <c r="I63" s="195">
        <f t="shared" si="11"/>
        <v>76</v>
      </c>
      <c r="J63" s="195">
        <f t="shared" si="11"/>
        <v>16</v>
      </c>
      <c r="K63" s="195">
        <f t="shared" si="11"/>
        <v>14</v>
      </c>
      <c r="L63" s="195">
        <f t="shared" si="11"/>
        <v>6</v>
      </c>
      <c r="M63" s="195">
        <f t="shared" si="11"/>
        <v>32</v>
      </c>
      <c r="N63" s="284"/>
      <c r="O63" s="195">
        <f t="shared" ref="O63:V63" si="12">SUM(O60:O62)</f>
        <v>0</v>
      </c>
      <c r="P63" s="195">
        <f t="shared" si="12"/>
        <v>0</v>
      </c>
      <c r="Q63" s="195">
        <f t="shared" si="12"/>
        <v>0</v>
      </c>
      <c r="R63" s="195">
        <f t="shared" si="12"/>
        <v>0</v>
      </c>
      <c r="S63" s="195">
        <f t="shared" si="12"/>
        <v>0</v>
      </c>
      <c r="T63" s="195">
        <f t="shared" si="12"/>
        <v>7</v>
      </c>
      <c r="U63" s="195">
        <f t="shared" si="12"/>
        <v>0</v>
      </c>
      <c r="V63" s="195">
        <f t="shared" si="12"/>
        <v>0</v>
      </c>
      <c r="W63" s="313"/>
    </row>
    <row r="64" ht="15.75" customHeight="1" spans="1:23">
      <c r="A64" s="201"/>
      <c r="B64" s="201"/>
      <c r="C64" s="180" t="s">
        <v>431</v>
      </c>
      <c r="D64" s="180"/>
      <c r="E64" s="180"/>
      <c r="F64" s="180"/>
      <c r="G64" s="224">
        <f>G55+G59</f>
        <v>17.5</v>
      </c>
      <c r="H64" s="224">
        <f>H55+H59</f>
        <v>280</v>
      </c>
      <c r="I64" s="224"/>
      <c r="J64" s="224"/>
      <c r="K64" s="224"/>
      <c r="L64" s="224"/>
      <c r="M64" s="224"/>
      <c r="N64" s="294"/>
      <c r="O64" s="224">
        <f>O55+O59</f>
        <v>0</v>
      </c>
      <c r="P64" s="224">
        <f>P55+P59</f>
        <v>0</v>
      </c>
      <c r="Q64" s="224">
        <f>Q55+Q59</f>
        <v>0</v>
      </c>
      <c r="R64" s="224">
        <f>R55+R59</f>
        <v>0</v>
      </c>
      <c r="S64" s="224">
        <f>S55+S63</f>
        <v>2</v>
      </c>
      <c r="T64" s="224">
        <f>T55+T63</f>
        <v>11</v>
      </c>
      <c r="U64" s="224">
        <f>U55+U63</f>
        <v>4</v>
      </c>
      <c r="V64" s="224">
        <f>V55+V59</f>
        <v>0</v>
      </c>
      <c r="W64" s="313"/>
    </row>
    <row r="65" ht="36.75" customHeight="1" spans="1:23">
      <c r="A65" s="215"/>
      <c r="B65" s="215"/>
      <c r="C65" s="120"/>
      <c r="D65" s="185"/>
      <c r="E65" s="192" t="s">
        <v>432</v>
      </c>
      <c r="F65" s="153" t="s">
        <v>433</v>
      </c>
      <c r="G65" s="81">
        <v>2</v>
      </c>
      <c r="H65" s="33">
        <v>32</v>
      </c>
      <c r="I65" s="33">
        <v>24</v>
      </c>
      <c r="J65" s="33">
        <v>8</v>
      </c>
      <c r="K65" s="131"/>
      <c r="L65" s="131"/>
      <c r="M65" s="131">
        <v>10</v>
      </c>
      <c r="N65" s="233">
        <v>5</v>
      </c>
      <c r="O65" s="234"/>
      <c r="P65" s="236"/>
      <c r="Q65" s="236"/>
      <c r="R65" s="236"/>
      <c r="S65" s="235">
        <v>2</v>
      </c>
      <c r="T65" s="79"/>
      <c r="U65" s="251"/>
      <c r="V65" s="281"/>
      <c r="W65" s="131"/>
    </row>
    <row r="66" s="100" customFormat="1" ht="39.75" customHeight="1" spans="1:23">
      <c r="A66" s="215"/>
      <c r="B66" s="215"/>
      <c r="C66" s="120"/>
      <c r="D66" s="185"/>
      <c r="E66" s="204" t="s">
        <v>434</v>
      </c>
      <c r="F66" s="166" t="s">
        <v>435</v>
      </c>
      <c r="G66" s="162">
        <v>2</v>
      </c>
      <c r="H66" s="169">
        <f>G66*16</f>
        <v>32</v>
      </c>
      <c r="I66" s="80">
        <v>20</v>
      </c>
      <c r="J66" s="80">
        <v>6</v>
      </c>
      <c r="K66" s="258">
        <v>4</v>
      </c>
      <c r="L66" s="258">
        <v>2</v>
      </c>
      <c r="M66" s="258">
        <v>10</v>
      </c>
      <c r="N66" s="245">
        <v>5</v>
      </c>
      <c r="O66" s="341"/>
      <c r="P66" s="342"/>
      <c r="Q66" s="342"/>
      <c r="R66" s="342"/>
      <c r="S66" s="235">
        <v>2</v>
      </c>
      <c r="T66" s="342"/>
      <c r="U66" s="309"/>
      <c r="V66" s="258"/>
      <c r="W66" s="308" t="s">
        <v>350</v>
      </c>
    </row>
    <row r="67" s="100" customFormat="1" ht="39.75" customHeight="1" spans="1:23">
      <c r="A67" s="215"/>
      <c r="B67" s="215"/>
      <c r="C67" s="120"/>
      <c r="D67" s="185"/>
      <c r="E67" s="198" t="s">
        <v>436</v>
      </c>
      <c r="F67" s="153" t="s">
        <v>437</v>
      </c>
      <c r="G67" s="162">
        <v>2</v>
      </c>
      <c r="H67" s="330">
        <f>G67*16</f>
        <v>32</v>
      </c>
      <c r="I67" s="80">
        <v>20</v>
      </c>
      <c r="J67" s="169">
        <v>6</v>
      </c>
      <c r="K67" s="258">
        <v>4</v>
      </c>
      <c r="L67" s="258">
        <v>2</v>
      </c>
      <c r="M67" s="258">
        <v>10</v>
      </c>
      <c r="N67" s="259">
        <v>5</v>
      </c>
      <c r="O67" s="343"/>
      <c r="P67" s="261"/>
      <c r="Q67" s="261"/>
      <c r="R67" s="261"/>
      <c r="S67" s="310">
        <v>2</v>
      </c>
      <c r="T67" s="261"/>
      <c r="U67" s="353"/>
      <c r="V67" s="258"/>
      <c r="W67" s="318"/>
    </row>
    <row r="68" s="100" customFormat="1" ht="36" customHeight="1" spans="1:23">
      <c r="A68" s="215"/>
      <c r="B68" s="215"/>
      <c r="C68" s="120"/>
      <c r="D68" s="185"/>
      <c r="E68" s="170" t="s">
        <v>438</v>
      </c>
      <c r="F68" s="153" t="s">
        <v>439</v>
      </c>
      <c r="G68" s="81">
        <v>2</v>
      </c>
      <c r="H68" s="33">
        <f>G68*16</f>
        <v>32</v>
      </c>
      <c r="I68" s="33">
        <v>22</v>
      </c>
      <c r="J68" s="33">
        <v>10</v>
      </c>
      <c r="K68" s="131"/>
      <c r="L68" s="131"/>
      <c r="M68" s="131">
        <v>12</v>
      </c>
      <c r="N68" s="233">
        <v>6</v>
      </c>
      <c r="O68" s="234"/>
      <c r="P68" s="236"/>
      <c r="Q68" s="236"/>
      <c r="R68" s="236"/>
      <c r="S68" s="235"/>
      <c r="T68" s="235">
        <v>2</v>
      </c>
      <c r="U68" s="271"/>
      <c r="V68" s="281"/>
      <c r="W68" s="131"/>
    </row>
    <row r="69" s="100" customFormat="1" ht="36" customHeight="1" spans="1:23">
      <c r="A69" s="215"/>
      <c r="B69" s="215"/>
      <c r="C69" s="120"/>
      <c r="D69" s="185"/>
      <c r="E69" s="198" t="s">
        <v>440</v>
      </c>
      <c r="F69" s="153" t="s">
        <v>441</v>
      </c>
      <c r="G69" s="162">
        <v>4</v>
      </c>
      <c r="H69" s="169">
        <v>64</v>
      </c>
      <c r="I69" s="80">
        <v>32</v>
      </c>
      <c r="J69" s="167">
        <v>32</v>
      </c>
      <c r="K69" s="254"/>
      <c r="L69" s="254"/>
      <c r="M69" s="254"/>
      <c r="N69" s="344">
        <v>7</v>
      </c>
      <c r="O69" s="345"/>
      <c r="P69" s="309"/>
      <c r="Q69" s="309"/>
      <c r="R69" s="309"/>
      <c r="S69" s="261"/>
      <c r="T69" s="261"/>
      <c r="U69" s="261">
        <v>4</v>
      </c>
      <c r="V69" s="258"/>
      <c r="W69" s="308" t="s">
        <v>350</v>
      </c>
    </row>
    <row r="70" s="100" customFormat="1" ht="42" customHeight="1" spans="1:23">
      <c r="A70" s="215"/>
      <c r="B70" s="215"/>
      <c r="C70" s="120"/>
      <c r="D70" s="185"/>
      <c r="E70" s="26">
        <v>15214301</v>
      </c>
      <c r="F70" s="153" t="s">
        <v>442</v>
      </c>
      <c r="G70" s="25">
        <v>4</v>
      </c>
      <c r="H70" s="40">
        <v>64</v>
      </c>
      <c r="I70" s="40">
        <v>64</v>
      </c>
      <c r="J70" s="80"/>
      <c r="K70" s="37"/>
      <c r="L70" s="80"/>
      <c r="M70" s="40"/>
      <c r="N70" s="244">
        <v>6</v>
      </c>
      <c r="O70" s="346"/>
      <c r="P70" s="170"/>
      <c r="Q70" s="170"/>
      <c r="R70" s="354"/>
      <c r="S70" s="273"/>
      <c r="T70" s="236">
        <v>4</v>
      </c>
      <c r="U70" s="263"/>
      <c r="V70" s="281"/>
      <c r="W70" s="355"/>
    </row>
    <row r="71" ht="16.5" customHeight="1" spans="1:23">
      <c r="A71" s="215"/>
      <c r="B71" s="215"/>
      <c r="C71" s="120"/>
      <c r="D71" s="185"/>
      <c r="E71" s="180" t="s">
        <v>414</v>
      </c>
      <c r="F71" s="180"/>
      <c r="G71" s="195">
        <f t="shared" ref="G71:M71" si="13">SUM(G65:G70)</f>
        <v>16</v>
      </c>
      <c r="H71" s="195">
        <f t="shared" si="13"/>
        <v>256</v>
      </c>
      <c r="I71" s="195">
        <f t="shared" si="13"/>
        <v>182</v>
      </c>
      <c r="J71" s="195">
        <f t="shared" si="13"/>
        <v>62</v>
      </c>
      <c r="K71" s="195">
        <f t="shared" si="13"/>
        <v>8</v>
      </c>
      <c r="L71" s="195">
        <f t="shared" si="13"/>
        <v>4</v>
      </c>
      <c r="M71" s="195">
        <f t="shared" si="13"/>
        <v>42</v>
      </c>
      <c r="N71" s="347"/>
      <c r="O71" s="224">
        <f t="shared" ref="O71:V71" si="14">SUM(O65:O70)</f>
        <v>0</v>
      </c>
      <c r="P71" s="195">
        <f t="shared" si="14"/>
        <v>0</v>
      </c>
      <c r="Q71" s="195">
        <f t="shared" si="14"/>
        <v>0</v>
      </c>
      <c r="R71" s="195">
        <f t="shared" si="14"/>
        <v>0</v>
      </c>
      <c r="S71" s="195">
        <f t="shared" si="14"/>
        <v>6</v>
      </c>
      <c r="T71" s="195">
        <f t="shared" si="14"/>
        <v>6</v>
      </c>
      <c r="U71" s="195">
        <f t="shared" si="14"/>
        <v>4</v>
      </c>
      <c r="V71" s="195">
        <f t="shared" si="14"/>
        <v>0</v>
      </c>
      <c r="W71" s="313"/>
    </row>
    <row r="72" s="98" customFormat="1" ht="15.75" customHeight="1" spans="1:23">
      <c r="A72" s="215"/>
      <c r="B72" s="215"/>
      <c r="C72" s="124"/>
      <c r="D72" s="191"/>
      <c r="E72" s="180" t="s">
        <v>443</v>
      </c>
      <c r="F72" s="180"/>
      <c r="G72" s="195">
        <v>6</v>
      </c>
      <c r="H72" s="313">
        <f>G72*16</f>
        <v>96</v>
      </c>
      <c r="I72" s="313"/>
      <c r="J72" s="313"/>
      <c r="K72" s="313"/>
      <c r="L72" s="313"/>
      <c r="M72" s="313"/>
      <c r="N72" s="277"/>
      <c r="O72" s="224"/>
      <c r="P72" s="195"/>
      <c r="Q72" s="195"/>
      <c r="R72" s="195"/>
      <c r="S72" s="195">
        <v>3</v>
      </c>
      <c r="T72" s="195">
        <v>3</v>
      </c>
      <c r="U72" s="195">
        <v>2</v>
      </c>
      <c r="V72" s="313"/>
      <c r="W72" s="355"/>
    </row>
    <row r="73" customHeight="1" spans="1:23">
      <c r="A73" s="215"/>
      <c r="B73" s="215"/>
      <c r="C73" s="331" t="s">
        <v>444</v>
      </c>
      <c r="D73" s="331"/>
      <c r="E73" s="331"/>
      <c r="F73" s="331"/>
      <c r="G73" s="195">
        <f>G64+G72</f>
        <v>23.5</v>
      </c>
      <c r="H73" s="195">
        <f>H64+H72</f>
        <v>376</v>
      </c>
      <c r="I73" s="313"/>
      <c r="J73" s="313"/>
      <c r="K73" s="313"/>
      <c r="L73" s="313"/>
      <c r="M73" s="313"/>
      <c r="N73" s="277"/>
      <c r="O73" s="224">
        <f t="shared" ref="O73:U73" si="15">O64+O72</f>
        <v>0</v>
      </c>
      <c r="P73" s="195">
        <f t="shared" si="15"/>
        <v>0</v>
      </c>
      <c r="Q73" s="195">
        <f t="shared" si="15"/>
        <v>0</v>
      </c>
      <c r="R73" s="195">
        <f t="shared" si="15"/>
        <v>0</v>
      </c>
      <c r="S73" s="195">
        <f t="shared" si="15"/>
        <v>5</v>
      </c>
      <c r="T73" s="195">
        <f t="shared" si="15"/>
        <v>14</v>
      </c>
      <c r="U73" s="195">
        <f t="shared" si="15"/>
        <v>6</v>
      </c>
      <c r="V73" s="313"/>
      <c r="W73" s="313"/>
    </row>
    <row r="74" ht="18" customHeight="1" spans="1:23">
      <c r="A74" s="332" t="s">
        <v>445</v>
      </c>
      <c r="B74" s="332"/>
      <c r="C74" s="333"/>
      <c r="D74" s="333"/>
      <c r="E74" s="333"/>
      <c r="F74" s="333"/>
      <c r="G74" s="334">
        <f>G30+G38+G45+G73</f>
        <v>125</v>
      </c>
      <c r="H74" s="335">
        <f>H30+H38+H45+H73</f>
        <v>2080</v>
      </c>
      <c r="I74" s="335"/>
      <c r="J74" s="335"/>
      <c r="K74" s="335"/>
      <c r="L74" s="335"/>
      <c r="M74" s="335"/>
      <c r="N74" s="348"/>
      <c r="O74" s="349">
        <f t="shared" ref="O74:V74" si="16">O30+O38+O45+O73</f>
        <v>21</v>
      </c>
      <c r="P74" s="350">
        <f t="shared" si="16"/>
        <v>25.5</v>
      </c>
      <c r="Q74" s="350">
        <f t="shared" si="16"/>
        <v>20</v>
      </c>
      <c r="R74" s="350">
        <f t="shared" si="16"/>
        <v>15.5</v>
      </c>
      <c r="S74" s="350">
        <f t="shared" si="16"/>
        <v>13</v>
      </c>
      <c r="T74" s="350">
        <f t="shared" si="16"/>
        <v>21.5</v>
      </c>
      <c r="U74" s="334">
        <f t="shared" si="16"/>
        <v>10</v>
      </c>
      <c r="V74" s="334">
        <f t="shared" si="16"/>
        <v>0</v>
      </c>
      <c r="W74" s="356"/>
    </row>
    <row r="75" spans="5:13">
      <c r="E75" s="336" t="s">
        <v>446</v>
      </c>
      <c r="F75" s="337" t="s">
        <v>447</v>
      </c>
      <c r="G75" s="338"/>
      <c r="H75" s="339"/>
      <c r="I75" s="339"/>
      <c r="J75" s="339"/>
      <c r="K75" s="339"/>
      <c r="L75" s="351"/>
      <c r="M75" s="351"/>
    </row>
    <row r="76" spans="5:13">
      <c r="E76" s="57"/>
      <c r="F76" s="340" t="s">
        <v>448</v>
      </c>
      <c r="G76" s="340"/>
      <c r="L76" s="352"/>
      <c r="M76" s="352"/>
    </row>
  </sheetData>
  <autoFilter ref="T1:T74">
    <extLst/>
  </autoFilter>
  <mergeCells count="58">
    <mergeCell ref="A1:W1"/>
    <mergeCell ref="A2:F2"/>
    <mergeCell ref="I3:M3"/>
    <mergeCell ref="O3:V3"/>
    <mergeCell ref="O4:P4"/>
    <mergeCell ref="Q4:R4"/>
    <mergeCell ref="S4:T4"/>
    <mergeCell ref="U4:V4"/>
    <mergeCell ref="O11:R11"/>
    <mergeCell ref="C14:D14"/>
    <mergeCell ref="C20:D20"/>
    <mergeCell ref="C21:D21"/>
    <mergeCell ref="C29:D29"/>
    <mergeCell ref="E29:F29"/>
    <mergeCell ref="B30:F30"/>
    <mergeCell ref="C38:F38"/>
    <mergeCell ref="A45:B45"/>
    <mergeCell ref="C45:F45"/>
    <mergeCell ref="E54:F54"/>
    <mergeCell ref="E55:F55"/>
    <mergeCell ref="E59:F59"/>
    <mergeCell ref="E63:F63"/>
    <mergeCell ref="C64:F64"/>
    <mergeCell ref="E71:F71"/>
    <mergeCell ref="E72:F72"/>
    <mergeCell ref="C73:F73"/>
    <mergeCell ref="A74:F74"/>
    <mergeCell ref="A7:A30"/>
    <mergeCell ref="B7:B21"/>
    <mergeCell ref="B22:B29"/>
    <mergeCell ref="C56:C63"/>
    <mergeCell ref="D56:D59"/>
    <mergeCell ref="D60:D63"/>
    <mergeCell ref="E3:E6"/>
    <mergeCell ref="F3:F6"/>
    <mergeCell ref="G3:G6"/>
    <mergeCell ref="H3:H6"/>
    <mergeCell ref="I4:I6"/>
    <mergeCell ref="J4:J6"/>
    <mergeCell ref="K4:K6"/>
    <mergeCell ref="L4:L6"/>
    <mergeCell ref="M4:M6"/>
    <mergeCell ref="N3:N6"/>
    <mergeCell ref="W3:W6"/>
    <mergeCell ref="W12:W13"/>
    <mergeCell ref="A3:B6"/>
    <mergeCell ref="C3:D6"/>
    <mergeCell ref="C7:D11"/>
    <mergeCell ref="C12:D13"/>
    <mergeCell ref="C15:D19"/>
    <mergeCell ref="C22:D28"/>
    <mergeCell ref="C31:D37"/>
    <mergeCell ref="A31:B38"/>
    <mergeCell ref="A39:B44"/>
    <mergeCell ref="C39:D44"/>
    <mergeCell ref="A46:B73"/>
    <mergeCell ref="C46:D55"/>
    <mergeCell ref="C65:D72"/>
  </mergeCells>
  <printOptions horizontalCentered="1"/>
  <pageMargins left="0" right="0" top="0.393055555555556" bottom="0.590277777777778" header="0.511805555555556" footer="0.708333333333333"/>
  <pageSetup paperSize="9" firstPageNumber="19" fitToHeight="3" orientation="landscape" useFirstPageNumber="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3"/>
  <sheetViews>
    <sheetView tabSelected="1" workbookViewId="0">
      <pane xSplit="2" ySplit="5" topLeftCell="C6" activePane="bottomRight" state="frozen"/>
      <selection/>
      <selection pane="topRight"/>
      <selection pane="bottomLeft"/>
      <selection pane="bottomRight" activeCell="T18" sqref="T18"/>
    </sheetView>
  </sheetViews>
  <sheetFormatPr defaultColWidth="9" defaultRowHeight="15"/>
  <cols>
    <col min="1" max="1" width="9.875" style="56" customWidth="1"/>
    <col min="2" max="2" width="4" style="57" customWidth="1"/>
    <col min="3" max="3" width="30.75" style="57" customWidth="1"/>
    <col min="4" max="4" width="4.875" style="57" customWidth="1"/>
    <col min="5" max="5" width="4.75" style="57" customWidth="1"/>
    <col min="6" max="7" width="3.375" style="57" customWidth="1"/>
    <col min="8" max="8" width="3.625" style="57" customWidth="1"/>
    <col min="9" max="10" width="3.375" style="57" customWidth="1"/>
    <col min="11" max="11" width="3.625" style="57" customWidth="1"/>
    <col min="12" max="12" width="3.25" style="57" customWidth="1"/>
    <col min="13" max="15" width="3.375" style="57" customWidth="1"/>
    <col min="16" max="16" width="3.5" style="57" customWidth="1"/>
    <col min="17" max="17" width="4" style="56" customWidth="1"/>
    <col min="18" max="16384" width="9" style="56"/>
  </cols>
  <sheetData>
    <row r="1" ht="38.25" customHeight="1" spans="1:17">
      <c r="A1" s="13" t="s">
        <v>449</v>
      </c>
      <c r="B1" s="13"/>
      <c r="C1" s="13"/>
      <c r="D1" s="13"/>
      <c r="E1" s="13"/>
      <c r="F1" s="13"/>
      <c r="G1" s="13"/>
      <c r="H1" s="13"/>
      <c r="I1" s="13"/>
      <c r="J1" s="13"/>
      <c r="K1" s="13"/>
      <c r="L1" s="13"/>
      <c r="M1" s="13"/>
      <c r="N1" s="13"/>
      <c r="O1" s="13"/>
      <c r="P1" s="13"/>
      <c r="Q1" s="48"/>
    </row>
    <row r="2" ht="14.25" customHeight="1" spans="1:17">
      <c r="A2" s="14" t="s">
        <v>450</v>
      </c>
      <c r="B2" s="15" t="s">
        <v>451</v>
      </c>
      <c r="C2" s="16" t="s">
        <v>452</v>
      </c>
      <c r="D2" s="14" t="s">
        <v>114</v>
      </c>
      <c r="E2" s="15" t="s">
        <v>453</v>
      </c>
      <c r="F2" s="16" t="s">
        <v>454</v>
      </c>
      <c r="G2" s="17"/>
      <c r="H2" s="17"/>
      <c r="I2" s="17"/>
      <c r="J2" s="17"/>
      <c r="K2" s="17"/>
      <c r="L2" s="17"/>
      <c r="M2" s="17"/>
      <c r="N2" s="17"/>
      <c r="O2" s="17"/>
      <c r="P2" s="17"/>
      <c r="Q2" s="49" t="s">
        <v>455</v>
      </c>
    </row>
    <row r="3" spans="1:17">
      <c r="A3" s="18"/>
      <c r="B3" s="19"/>
      <c r="C3" s="17"/>
      <c r="D3" s="18"/>
      <c r="E3" s="19"/>
      <c r="F3" s="16" t="s">
        <v>456</v>
      </c>
      <c r="G3" s="17"/>
      <c r="H3" s="17"/>
      <c r="I3" s="16" t="s">
        <v>457</v>
      </c>
      <c r="J3" s="17"/>
      <c r="K3" s="17"/>
      <c r="L3" s="16" t="s">
        <v>458</v>
      </c>
      <c r="M3" s="17"/>
      <c r="N3" s="17"/>
      <c r="O3" s="16" t="s">
        <v>459</v>
      </c>
      <c r="P3" s="17"/>
      <c r="Q3" s="50"/>
    </row>
    <row r="4" spans="1:17">
      <c r="A4" s="18"/>
      <c r="B4" s="19"/>
      <c r="C4" s="17"/>
      <c r="D4" s="18"/>
      <c r="E4" s="19"/>
      <c r="F4" s="20" t="s">
        <v>460</v>
      </c>
      <c r="G4" s="20" t="s">
        <v>461</v>
      </c>
      <c r="H4" s="14" t="s">
        <v>462</v>
      </c>
      <c r="I4" s="45" t="s">
        <v>463</v>
      </c>
      <c r="J4" s="45" t="s">
        <v>464</v>
      </c>
      <c r="K4" s="20" t="s">
        <v>465</v>
      </c>
      <c r="L4" s="45" t="s">
        <v>466</v>
      </c>
      <c r="M4" s="45" t="s">
        <v>467</v>
      </c>
      <c r="N4" s="20" t="s">
        <v>468</v>
      </c>
      <c r="O4" s="45" t="s">
        <v>469</v>
      </c>
      <c r="P4" s="45" t="s">
        <v>470</v>
      </c>
      <c r="Q4" s="50"/>
    </row>
    <row r="5" spans="1:17">
      <c r="A5" s="18"/>
      <c r="B5" s="19"/>
      <c r="C5" s="17"/>
      <c r="D5" s="18"/>
      <c r="E5" s="19"/>
      <c r="F5" s="21"/>
      <c r="G5" s="21"/>
      <c r="H5" s="18"/>
      <c r="I5" s="46"/>
      <c r="J5" s="46"/>
      <c r="K5" s="21"/>
      <c r="L5" s="46"/>
      <c r="M5" s="46"/>
      <c r="N5" s="21"/>
      <c r="O5" s="46"/>
      <c r="P5" s="46"/>
      <c r="Q5" s="50"/>
    </row>
    <row r="6" ht="24" customHeight="1" spans="1:17">
      <c r="A6" s="58" t="s">
        <v>471</v>
      </c>
      <c r="B6" s="23" t="s">
        <v>472</v>
      </c>
      <c r="C6" s="24" t="s">
        <v>473</v>
      </c>
      <c r="D6" s="25">
        <v>1</v>
      </c>
      <c r="E6" s="26" t="s">
        <v>474</v>
      </c>
      <c r="F6" s="26" t="s">
        <v>475</v>
      </c>
      <c r="G6" s="27"/>
      <c r="H6" s="28"/>
      <c r="I6" s="36"/>
      <c r="J6" s="36"/>
      <c r="K6" s="27"/>
      <c r="L6" s="36"/>
      <c r="M6" s="36"/>
      <c r="N6" s="27"/>
      <c r="O6" s="36"/>
      <c r="P6" s="36"/>
      <c r="Q6" s="51"/>
    </row>
    <row r="7" ht="23.5" spans="1:17">
      <c r="A7" s="58" t="s">
        <v>476</v>
      </c>
      <c r="B7" s="29"/>
      <c r="C7" s="59" t="s">
        <v>477</v>
      </c>
      <c r="D7" s="25">
        <v>0.5</v>
      </c>
      <c r="E7" s="26">
        <v>16</v>
      </c>
      <c r="F7" s="27"/>
      <c r="G7" s="27"/>
      <c r="H7" s="28"/>
      <c r="I7" s="36"/>
      <c r="J7" s="36"/>
      <c r="K7" s="27"/>
      <c r="L7" s="83"/>
      <c r="M7" s="30">
        <v>2</v>
      </c>
      <c r="N7" s="27"/>
      <c r="O7" s="36"/>
      <c r="P7" s="36"/>
      <c r="Q7" s="51"/>
    </row>
    <row r="8" ht="25" spans="1:17">
      <c r="A8" s="38" t="s">
        <v>478</v>
      </c>
      <c r="B8" s="29"/>
      <c r="C8" s="24" t="s">
        <v>479</v>
      </c>
      <c r="D8" s="25">
        <v>2</v>
      </c>
      <c r="E8" s="26" t="s">
        <v>480</v>
      </c>
      <c r="F8" s="27"/>
      <c r="G8" s="27"/>
      <c r="H8" s="28"/>
      <c r="I8" s="36"/>
      <c r="J8" s="36"/>
      <c r="K8" s="27" t="s">
        <v>481</v>
      </c>
      <c r="L8" s="36"/>
      <c r="M8" s="36"/>
      <c r="N8" s="27"/>
      <c r="O8" s="36"/>
      <c r="P8" s="36"/>
      <c r="Q8" s="51"/>
    </row>
    <row r="9" s="54" customFormat="1" ht="25.15" customHeight="1" spans="1:17">
      <c r="A9" s="60" t="s">
        <v>482</v>
      </c>
      <c r="B9" s="29"/>
      <c r="C9" s="51" t="s">
        <v>483</v>
      </c>
      <c r="D9" s="61">
        <v>1</v>
      </c>
      <c r="E9" s="26">
        <v>32</v>
      </c>
      <c r="F9" s="62"/>
      <c r="G9" s="37">
        <v>3</v>
      </c>
      <c r="H9" s="37"/>
      <c r="I9" s="84"/>
      <c r="J9" s="37"/>
      <c r="K9" s="37"/>
      <c r="L9" s="37"/>
      <c r="M9" s="37"/>
      <c r="N9" s="37"/>
      <c r="O9" s="37"/>
      <c r="P9" s="85"/>
      <c r="Q9" s="91"/>
    </row>
    <row r="10" s="54" customFormat="1" ht="25.9" customHeight="1" spans="1:17">
      <c r="A10" s="63" t="s">
        <v>484</v>
      </c>
      <c r="B10" s="64" t="s">
        <v>485</v>
      </c>
      <c r="C10" s="30" t="s">
        <v>486</v>
      </c>
      <c r="D10" s="65">
        <v>0.5</v>
      </c>
      <c r="E10" s="66">
        <v>16</v>
      </c>
      <c r="F10" s="66"/>
      <c r="G10" s="66"/>
      <c r="H10" s="66"/>
      <c r="I10" s="66">
        <v>3</v>
      </c>
      <c r="J10" s="66"/>
      <c r="K10" s="68"/>
      <c r="L10" s="37"/>
      <c r="M10" s="37"/>
      <c r="N10" s="37"/>
      <c r="O10" s="37"/>
      <c r="P10" s="37"/>
      <c r="Q10" s="91"/>
    </row>
    <row r="11" ht="22.9" customHeight="1" spans="1:17">
      <c r="A11" s="63" t="s">
        <v>487</v>
      </c>
      <c r="B11" s="67"/>
      <c r="C11" s="30" t="s">
        <v>488</v>
      </c>
      <c r="D11" s="65">
        <v>0.5</v>
      </c>
      <c r="E11" s="66">
        <v>16</v>
      </c>
      <c r="F11" s="66"/>
      <c r="G11" s="66"/>
      <c r="H11" s="68"/>
      <c r="I11" s="86"/>
      <c r="J11" s="66">
        <v>3</v>
      </c>
      <c r="K11" s="66"/>
      <c r="L11" s="37"/>
      <c r="M11" s="37"/>
      <c r="N11" s="37"/>
      <c r="O11" s="37"/>
      <c r="P11" s="37"/>
      <c r="Q11" s="92"/>
    </row>
    <row r="12" ht="26.45" customHeight="1" spans="1:17">
      <c r="A12" s="63" t="s">
        <v>489</v>
      </c>
      <c r="B12" s="69"/>
      <c r="C12" s="30" t="s">
        <v>490</v>
      </c>
      <c r="D12" s="65">
        <v>0.5</v>
      </c>
      <c r="E12" s="66">
        <v>16</v>
      </c>
      <c r="F12" s="66"/>
      <c r="G12" s="66"/>
      <c r="H12" s="66"/>
      <c r="I12" s="66">
        <v>3</v>
      </c>
      <c r="J12" s="66"/>
      <c r="K12" s="66"/>
      <c r="L12" s="37"/>
      <c r="M12" s="37"/>
      <c r="N12" s="37"/>
      <c r="O12" s="37"/>
      <c r="P12" s="37"/>
      <c r="Q12" s="92"/>
    </row>
    <row r="13" s="55" customFormat="1" ht="42" customHeight="1" spans="1:17">
      <c r="A13" s="70" t="s">
        <v>491</v>
      </c>
      <c r="B13" s="71" t="s">
        <v>492</v>
      </c>
      <c r="C13" s="72" t="s">
        <v>493</v>
      </c>
      <c r="D13" s="73">
        <v>2</v>
      </c>
      <c r="E13" s="74" t="s">
        <v>480</v>
      </c>
      <c r="F13" s="74"/>
      <c r="G13" s="74"/>
      <c r="H13" s="74"/>
      <c r="I13" s="74"/>
      <c r="J13" s="74"/>
      <c r="K13" s="74"/>
      <c r="L13" s="74"/>
      <c r="M13" s="74"/>
      <c r="N13" s="74" t="s">
        <v>481</v>
      </c>
      <c r="O13" s="74"/>
      <c r="P13" s="87"/>
      <c r="Q13" s="93"/>
    </row>
    <row r="14" ht="28.9" customHeight="1" spans="1:17">
      <c r="A14" s="75" t="s">
        <v>494</v>
      </c>
      <c r="B14" s="76" t="s">
        <v>495</v>
      </c>
      <c r="C14" s="77" t="s">
        <v>496</v>
      </c>
      <c r="D14" s="78">
        <v>2</v>
      </c>
      <c r="E14" s="37" t="s">
        <v>480</v>
      </c>
      <c r="F14" s="37"/>
      <c r="G14" s="37"/>
      <c r="H14" s="37"/>
      <c r="I14" s="37"/>
      <c r="J14" s="37"/>
      <c r="K14" s="37" t="s">
        <v>481</v>
      </c>
      <c r="L14" s="37"/>
      <c r="M14" s="37"/>
      <c r="N14" s="37"/>
      <c r="O14" s="88"/>
      <c r="P14" s="89"/>
      <c r="Q14" s="59"/>
    </row>
    <row r="15" ht="26.45" customHeight="1" spans="1:18">
      <c r="A15" s="75" t="s">
        <v>497</v>
      </c>
      <c r="B15" s="26"/>
      <c r="C15" s="77" t="s">
        <v>498</v>
      </c>
      <c r="D15" s="78">
        <v>2</v>
      </c>
      <c r="E15" s="37" t="s">
        <v>480</v>
      </c>
      <c r="F15" s="37"/>
      <c r="G15" s="37"/>
      <c r="H15" s="37"/>
      <c r="I15" s="37" t="s">
        <v>481</v>
      </c>
      <c r="J15" s="37"/>
      <c r="K15" s="37"/>
      <c r="L15" s="79"/>
      <c r="M15" s="37"/>
      <c r="N15" s="37"/>
      <c r="O15" s="88"/>
      <c r="P15" s="89"/>
      <c r="Q15" s="94"/>
      <c r="R15" s="95"/>
    </row>
    <row r="16" ht="26.25" customHeight="1" spans="1:17">
      <c r="A16" s="58" t="s">
        <v>499</v>
      </c>
      <c r="B16" s="76" t="s">
        <v>500</v>
      </c>
      <c r="C16" s="77" t="s">
        <v>501</v>
      </c>
      <c r="D16" s="32">
        <v>1</v>
      </c>
      <c r="E16" s="37" t="s">
        <v>474</v>
      </c>
      <c r="F16" s="37"/>
      <c r="G16" s="37"/>
      <c r="H16" s="37" t="s">
        <v>475</v>
      </c>
      <c r="I16" s="37"/>
      <c r="J16" s="37"/>
      <c r="K16" s="37"/>
      <c r="L16" s="37"/>
      <c r="M16" s="37"/>
      <c r="N16" s="37"/>
      <c r="O16" s="37"/>
      <c r="P16" s="88"/>
      <c r="Q16" s="89"/>
    </row>
    <row r="17" ht="26.25" customHeight="1" spans="1:17">
      <c r="A17" s="58" t="s">
        <v>502</v>
      </c>
      <c r="B17" s="26"/>
      <c r="C17" s="35" t="s">
        <v>503</v>
      </c>
      <c r="D17" s="32">
        <v>2</v>
      </c>
      <c r="E17" s="37">
        <v>64</v>
      </c>
      <c r="F17" s="37"/>
      <c r="G17" s="79">
        <v>4</v>
      </c>
      <c r="H17" s="37"/>
      <c r="I17" s="37"/>
      <c r="J17" s="37"/>
      <c r="K17" s="37"/>
      <c r="L17" s="37"/>
      <c r="M17" s="37"/>
      <c r="N17" s="37"/>
      <c r="O17" s="37"/>
      <c r="P17" s="88"/>
      <c r="Q17" s="89"/>
    </row>
    <row r="18" ht="27.6" customHeight="1" spans="1:17">
      <c r="A18" s="58" t="s">
        <v>504</v>
      </c>
      <c r="B18" s="26"/>
      <c r="C18" s="77" t="s">
        <v>505</v>
      </c>
      <c r="D18" s="32">
        <v>2</v>
      </c>
      <c r="E18" s="37">
        <v>64</v>
      </c>
      <c r="F18" s="37"/>
      <c r="G18" s="80"/>
      <c r="H18" s="37"/>
      <c r="I18" s="79"/>
      <c r="J18" s="37">
        <v>4</v>
      </c>
      <c r="K18" s="37"/>
      <c r="L18" s="37"/>
      <c r="M18" s="37"/>
      <c r="N18" s="37"/>
      <c r="O18" s="37"/>
      <c r="P18" s="88"/>
      <c r="Q18" s="89"/>
    </row>
    <row r="19" ht="27.6" customHeight="1" spans="1:17">
      <c r="A19" s="22" t="s">
        <v>506</v>
      </c>
      <c r="B19" s="76" t="s">
        <v>507</v>
      </c>
      <c r="C19" s="77" t="s">
        <v>508</v>
      </c>
      <c r="D19" s="81">
        <v>10</v>
      </c>
      <c r="E19" s="33" t="s">
        <v>509</v>
      </c>
      <c r="F19" s="37"/>
      <c r="G19" s="37"/>
      <c r="H19" s="37"/>
      <c r="I19" s="33"/>
      <c r="J19" s="83"/>
      <c r="K19" s="83"/>
      <c r="L19" s="83"/>
      <c r="M19" s="83"/>
      <c r="N19" s="30"/>
      <c r="O19" s="30" t="s">
        <v>510</v>
      </c>
      <c r="P19" s="90"/>
      <c r="Q19" s="96" t="s">
        <v>511</v>
      </c>
    </row>
    <row r="20" ht="27" customHeight="1" spans="1:17">
      <c r="A20" s="75" t="s">
        <v>512</v>
      </c>
      <c r="B20" s="76"/>
      <c r="C20" s="77" t="s">
        <v>513</v>
      </c>
      <c r="D20" s="32">
        <v>16</v>
      </c>
      <c r="E20" s="37" t="s">
        <v>514</v>
      </c>
      <c r="F20" s="37"/>
      <c r="G20" s="37"/>
      <c r="H20" s="37"/>
      <c r="I20" s="37"/>
      <c r="J20" s="37"/>
      <c r="K20" s="37"/>
      <c r="L20" s="37"/>
      <c r="M20" s="37"/>
      <c r="N20" s="37"/>
      <c r="O20" s="37"/>
      <c r="P20" s="40" t="s">
        <v>515</v>
      </c>
      <c r="Q20" s="52"/>
    </row>
    <row r="21" spans="1:17">
      <c r="A21" s="41" t="s">
        <v>125</v>
      </c>
      <c r="B21" s="42"/>
      <c r="C21" s="42"/>
      <c r="D21" s="43">
        <f>SUM(D6:D20)</f>
        <v>43</v>
      </c>
      <c r="E21" s="44"/>
      <c r="F21" s="44">
        <f>SUM(F6:F20)</f>
        <v>0</v>
      </c>
      <c r="G21" s="44">
        <f>SUM(G6:G8,G9:G20)</f>
        <v>7</v>
      </c>
      <c r="H21" s="44">
        <f t="shared" ref="H21:P21" si="0">SUM(H6:H8,H9:H20)</f>
        <v>0</v>
      </c>
      <c r="I21" s="44">
        <f t="shared" si="0"/>
        <v>6</v>
      </c>
      <c r="J21" s="44">
        <f t="shared" si="0"/>
        <v>7</v>
      </c>
      <c r="K21" s="44">
        <f t="shared" si="0"/>
        <v>0</v>
      </c>
      <c r="L21" s="44">
        <f t="shared" si="0"/>
        <v>0</v>
      </c>
      <c r="M21" s="44">
        <f t="shared" si="0"/>
        <v>2</v>
      </c>
      <c r="N21" s="44">
        <f t="shared" si="0"/>
        <v>0</v>
      </c>
      <c r="O21" s="44">
        <f t="shared" si="0"/>
        <v>0</v>
      </c>
      <c r="P21" s="44">
        <f t="shared" si="0"/>
        <v>0</v>
      </c>
      <c r="Q21" s="53"/>
    </row>
    <row r="23" spans="6:6">
      <c r="F23" s="82"/>
    </row>
  </sheetData>
  <mergeCells count="29">
    <mergeCell ref="A1:P1"/>
    <mergeCell ref="F2:P2"/>
    <mergeCell ref="F3:H3"/>
    <mergeCell ref="I3:K3"/>
    <mergeCell ref="L3:N3"/>
    <mergeCell ref="O3:P3"/>
    <mergeCell ref="A21:C21"/>
    <mergeCell ref="A2:A5"/>
    <mergeCell ref="B2:B5"/>
    <mergeCell ref="B6:B9"/>
    <mergeCell ref="B10:B12"/>
    <mergeCell ref="B14:B15"/>
    <mergeCell ref="B16:B18"/>
    <mergeCell ref="B19:B20"/>
    <mergeCell ref="C2:C5"/>
    <mergeCell ref="D2:D5"/>
    <mergeCell ref="E2:E5"/>
    <mergeCell ref="F4:F5"/>
    <mergeCell ref="G4:G5"/>
    <mergeCell ref="H4:H5"/>
    <mergeCell ref="I4:I5"/>
    <mergeCell ref="J4:J5"/>
    <mergeCell ref="K4:K5"/>
    <mergeCell ref="L4:L5"/>
    <mergeCell ref="M4:M5"/>
    <mergeCell ref="N4:N5"/>
    <mergeCell ref="O4:O5"/>
    <mergeCell ref="P4:P5"/>
    <mergeCell ref="Q2:Q5"/>
  </mergeCells>
  <printOptions horizontalCentered="1"/>
  <pageMargins left="0.78740157480315" right="0.78740157480315" top="0.590551181102362" bottom="0.590551181102362" header="0.511811023622047" footer="0.708661417322835"/>
  <pageSetup paperSize="9" firstPageNumber="23" orientation="landscape" useFirstPageNumber="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workbookViewId="0">
      <selection activeCell="D12" sqref="D12:E12"/>
    </sheetView>
  </sheetViews>
  <sheetFormatPr defaultColWidth="9" defaultRowHeight="15"/>
  <cols>
    <col min="2" max="2" width="3.25" customWidth="1"/>
    <col min="3" max="3" width="28.375" customWidth="1"/>
    <col min="4" max="4" width="5.125" customWidth="1"/>
    <col min="5" max="5" width="4.75" customWidth="1"/>
    <col min="6" max="6" width="4" customWidth="1"/>
    <col min="7" max="7" width="4.25" customWidth="1"/>
    <col min="8" max="10" width="4" customWidth="1"/>
    <col min="11" max="11" width="3.75" customWidth="1"/>
    <col min="12" max="12" width="4" customWidth="1"/>
    <col min="13" max="14" width="3.75" customWidth="1"/>
    <col min="15" max="15" width="3.625" customWidth="1"/>
    <col min="16" max="16" width="3.5" customWidth="1"/>
    <col min="17" max="17" width="3.875" customWidth="1"/>
  </cols>
  <sheetData>
    <row r="1" ht="17.5" spans="1:17">
      <c r="A1" s="13" t="s">
        <v>516</v>
      </c>
      <c r="B1" s="13"/>
      <c r="C1" s="13"/>
      <c r="D1" s="13"/>
      <c r="E1" s="13"/>
      <c r="F1" s="13"/>
      <c r="G1" s="13"/>
      <c r="H1" s="13"/>
      <c r="I1" s="13"/>
      <c r="J1" s="13"/>
      <c r="K1" s="13"/>
      <c r="L1" s="13"/>
      <c r="M1" s="13"/>
      <c r="N1" s="13"/>
      <c r="O1" s="13"/>
      <c r="P1" s="13"/>
      <c r="Q1" s="48"/>
    </row>
    <row r="2" spans="1:17">
      <c r="A2" s="14" t="s">
        <v>450</v>
      </c>
      <c r="B2" s="15" t="s">
        <v>451</v>
      </c>
      <c r="C2" s="16" t="s">
        <v>452</v>
      </c>
      <c r="D2" s="14" t="s">
        <v>114</v>
      </c>
      <c r="E2" s="15" t="s">
        <v>453</v>
      </c>
      <c r="F2" s="16" t="s">
        <v>454</v>
      </c>
      <c r="G2" s="17"/>
      <c r="H2" s="17"/>
      <c r="I2" s="17"/>
      <c r="J2" s="17"/>
      <c r="K2" s="17"/>
      <c r="L2" s="17"/>
      <c r="M2" s="17"/>
      <c r="N2" s="17"/>
      <c r="O2" s="17"/>
      <c r="P2" s="17"/>
      <c r="Q2" s="49" t="s">
        <v>455</v>
      </c>
    </row>
    <row r="3" spans="1:17">
      <c r="A3" s="18"/>
      <c r="B3" s="19"/>
      <c r="C3" s="17"/>
      <c r="D3" s="18"/>
      <c r="E3" s="19"/>
      <c r="F3" s="16" t="s">
        <v>456</v>
      </c>
      <c r="G3" s="17"/>
      <c r="H3" s="17"/>
      <c r="I3" s="16" t="s">
        <v>457</v>
      </c>
      <c r="J3" s="17"/>
      <c r="K3" s="17"/>
      <c r="L3" s="16" t="s">
        <v>458</v>
      </c>
      <c r="M3" s="17"/>
      <c r="N3" s="17"/>
      <c r="O3" s="16" t="s">
        <v>459</v>
      </c>
      <c r="P3" s="17"/>
      <c r="Q3" s="50"/>
    </row>
    <row r="4" spans="1:17">
      <c r="A4" s="18"/>
      <c r="B4" s="19"/>
      <c r="C4" s="17"/>
      <c r="D4" s="18"/>
      <c r="E4" s="19"/>
      <c r="F4" s="20" t="s">
        <v>460</v>
      </c>
      <c r="G4" s="20" t="s">
        <v>461</v>
      </c>
      <c r="H4" s="14" t="s">
        <v>462</v>
      </c>
      <c r="I4" s="45" t="s">
        <v>463</v>
      </c>
      <c r="J4" s="45" t="s">
        <v>464</v>
      </c>
      <c r="K4" s="20" t="s">
        <v>465</v>
      </c>
      <c r="L4" s="45" t="s">
        <v>466</v>
      </c>
      <c r="M4" s="45" t="s">
        <v>467</v>
      </c>
      <c r="N4" s="20" t="s">
        <v>468</v>
      </c>
      <c r="O4" s="45" t="s">
        <v>469</v>
      </c>
      <c r="P4" s="45" t="s">
        <v>470</v>
      </c>
      <c r="Q4" s="50"/>
    </row>
    <row r="5" spans="1:17">
      <c r="A5" s="18"/>
      <c r="B5" s="19"/>
      <c r="C5" s="17"/>
      <c r="D5" s="18"/>
      <c r="E5" s="19"/>
      <c r="F5" s="21"/>
      <c r="G5" s="21"/>
      <c r="H5" s="18"/>
      <c r="I5" s="46"/>
      <c r="J5" s="46"/>
      <c r="K5" s="21"/>
      <c r="L5" s="46"/>
      <c r="M5" s="46"/>
      <c r="N5" s="21"/>
      <c r="O5" s="46"/>
      <c r="P5" s="46"/>
      <c r="Q5" s="50"/>
    </row>
    <row r="6" ht="23.5" spans="1:17">
      <c r="A6" s="22" t="s">
        <v>517</v>
      </c>
      <c r="B6" s="23" t="s">
        <v>518</v>
      </c>
      <c r="C6" s="24" t="s">
        <v>519</v>
      </c>
      <c r="D6" s="25">
        <v>4</v>
      </c>
      <c r="E6" s="26" t="s">
        <v>520</v>
      </c>
      <c r="F6" s="26">
        <v>4</v>
      </c>
      <c r="G6" s="27"/>
      <c r="H6" s="28"/>
      <c r="I6" s="36"/>
      <c r="J6" s="36"/>
      <c r="K6" s="27"/>
      <c r="L6" s="36"/>
      <c r="M6" s="36"/>
      <c r="N6" s="27"/>
      <c r="O6" s="36"/>
      <c r="P6" s="36"/>
      <c r="Q6" s="51"/>
    </row>
    <row r="7" ht="24" spans="1:17">
      <c r="A7" s="22" t="s">
        <v>521</v>
      </c>
      <c r="B7" s="29"/>
      <c r="C7" s="30" t="s">
        <v>522</v>
      </c>
      <c r="D7" s="25">
        <v>1</v>
      </c>
      <c r="E7" s="26" t="s">
        <v>523</v>
      </c>
      <c r="F7" s="26">
        <v>1</v>
      </c>
      <c r="G7" s="27"/>
      <c r="H7" s="28"/>
      <c r="I7" s="36"/>
      <c r="J7" s="36"/>
      <c r="K7" s="27"/>
      <c r="L7" s="36"/>
      <c r="M7" s="36"/>
      <c r="N7" s="27"/>
      <c r="O7" s="36"/>
      <c r="P7" s="36"/>
      <c r="Q7" s="51"/>
    </row>
    <row r="8" s="12" customFormat="1" ht="47.45" customHeight="1" spans="1:17">
      <c r="A8" s="31" t="s">
        <v>524</v>
      </c>
      <c r="B8" s="29"/>
      <c r="C8" s="30" t="s">
        <v>525</v>
      </c>
      <c r="D8" s="32">
        <v>1</v>
      </c>
      <c r="E8" s="33" t="s">
        <v>523</v>
      </c>
      <c r="F8" s="33"/>
      <c r="G8" s="33"/>
      <c r="H8" s="33"/>
      <c r="I8" s="33">
        <v>0.5</v>
      </c>
      <c r="J8" s="33"/>
      <c r="K8" s="33"/>
      <c r="L8" s="33"/>
      <c r="M8" s="33">
        <v>0.5</v>
      </c>
      <c r="N8" s="33"/>
      <c r="O8" s="33"/>
      <c r="P8" s="33"/>
      <c r="Q8" s="33"/>
    </row>
    <row r="9" s="12" customFormat="1" ht="48" customHeight="1" spans="1:17">
      <c r="A9" s="34" t="s">
        <v>526</v>
      </c>
      <c r="B9" s="29"/>
      <c r="C9" s="35" t="s">
        <v>527</v>
      </c>
      <c r="D9" s="32">
        <v>1</v>
      </c>
      <c r="E9" s="33">
        <v>22</v>
      </c>
      <c r="F9" s="36"/>
      <c r="G9" s="37">
        <v>22</v>
      </c>
      <c r="H9" s="37"/>
      <c r="I9" s="37"/>
      <c r="J9" s="37"/>
      <c r="K9" s="37"/>
      <c r="L9" s="37"/>
      <c r="M9" s="37"/>
      <c r="N9" s="37"/>
      <c r="O9" s="37"/>
      <c r="P9" s="36"/>
      <c r="Q9" s="30"/>
    </row>
    <row r="10" ht="25" spans="1:17">
      <c r="A10" s="38"/>
      <c r="B10" s="39"/>
      <c r="C10" s="35" t="s">
        <v>528</v>
      </c>
      <c r="D10" s="25">
        <v>3</v>
      </c>
      <c r="E10" s="40"/>
      <c r="F10" s="40"/>
      <c r="G10" s="40"/>
      <c r="H10" s="26">
        <v>3</v>
      </c>
      <c r="I10" s="26"/>
      <c r="J10" s="26"/>
      <c r="K10" s="26"/>
      <c r="L10" s="26"/>
      <c r="M10" s="26"/>
      <c r="N10" s="47"/>
      <c r="O10" s="26"/>
      <c r="P10" s="40"/>
      <c r="Q10" s="52"/>
    </row>
    <row r="11" spans="1:17">
      <c r="A11" s="41" t="s">
        <v>125</v>
      </c>
      <c r="B11" s="42"/>
      <c r="C11" s="42"/>
      <c r="D11" s="43">
        <f>SUM(D6:D10)</f>
        <v>10</v>
      </c>
      <c r="E11" s="44"/>
      <c r="F11" s="44">
        <f>SUM(F6:F10)</f>
        <v>5</v>
      </c>
      <c r="G11" s="44">
        <f t="shared" ref="G11:P11" si="0">SUM(G6:G6,G10:G10)</f>
        <v>0</v>
      </c>
      <c r="H11" s="44">
        <f t="shared" si="0"/>
        <v>3</v>
      </c>
      <c r="I11" s="44">
        <f t="shared" si="0"/>
        <v>0</v>
      </c>
      <c r="J11" s="44">
        <f t="shared" si="0"/>
        <v>0</v>
      </c>
      <c r="K11" s="44">
        <f t="shared" si="0"/>
        <v>0</v>
      </c>
      <c r="L11" s="44">
        <f t="shared" si="0"/>
        <v>0</v>
      </c>
      <c r="M11" s="44">
        <f t="shared" si="0"/>
        <v>0</v>
      </c>
      <c r="N11" s="44">
        <f t="shared" si="0"/>
        <v>0</v>
      </c>
      <c r="O11" s="44">
        <f t="shared" si="0"/>
        <v>0</v>
      </c>
      <c r="P11" s="44">
        <f t="shared" si="0"/>
        <v>0</v>
      </c>
      <c r="Q11" s="53"/>
    </row>
  </sheetData>
  <mergeCells count="27">
    <mergeCell ref="A1:P1"/>
    <mergeCell ref="F2:P2"/>
    <mergeCell ref="F3:H3"/>
    <mergeCell ref="I3:K3"/>
    <mergeCell ref="L3:N3"/>
    <mergeCell ref="O3:P3"/>
    <mergeCell ref="G9:O9"/>
    <mergeCell ref="H10:O10"/>
    <mergeCell ref="A11:C11"/>
    <mergeCell ref="A2:A5"/>
    <mergeCell ref="B2:B5"/>
    <mergeCell ref="B6:B10"/>
    <mergeCell ref="C2:C5"/>
    <mergeCell ref="D2:D5"/>
    <mergeCell ref="E2:E5"/>
    <mergeCell ref="F4:F5"/>
    <mergeCell ref="G4:G5"/>
    <mergeCell ref="H4:H5"/>
    <mergeCell ref="I4:I5"/>
    <mergeCell ref="J4:J5"/>
    <mergeCell ref="K4:K5"/>
    <mergeCell ref="L4:L5"/>
    <mergeCell ref="M4:M5"/>
    <mergeCell ref="N4:N5"/>
    <mergeCell ref="O4:O5"/>
    <mergeCell ref="P4:P5"/>
    <mergeCell ref="Q2:Q5"/>
  </mergeCells>
  <pageMargins left="0.699305555555556" right="0.699305555555556"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58"/>
  <sheetViews>
    <sheetView workbookViewId="0">
      <selection activeCell="A60" sqref="A60"/>
    </sheetView>
  </sheetViews>
  <sheetFormatPr defaultColWidth="9" defaultRowHeight="15"/>
  <cols>
    <col min="1" max="1" width="31.5" customWidth="1"/>
    <col min="2" max="31" width="4.75" customWidth="1"/>
  </cols>
  <sheetData>
    <row r="1" ht="23" spans="1:31">
      <c r="A1" s="1" t="s">
        <v>529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32.45" customHeight="1" spans="1:31">
      <c r="A2" s="2" t="s">
        <v>530</v>
      </c>
      <c r="B2" s="2" t="s">
        <v>531</v>
      </c>
      <c r="C2" s="2"/>
      <c r="D2" s="2"/>
      <c r="E2" s="2" t="s">
        <v>532</v>
      </c>
      <c r="F2" s="2"/>
      <c r="G2" s="2"/>
      <c r="H2" s="3" t="s">
        <v>533</v>
      </c>
      <c r="I2" s="3"/>
      <c r="J2" s="3"/>
      <c r="K2" s="3"/>
      <c r="L2" s="9" t="s">
        <v>534</v>
      </c>
      <c r="M2" s="10"/>
      <c r="N2" s="11"/>
      <c r="O2" s="9" t="s">
        <v>535</v>
      </c>
      <c r="P2" s="10"/>
      <c r="Q2" s="11"/>
      <c r="R2" s="9" t="s">
        <v>536</v>
      </c>
      <c r="S2" s="11"/>
      <c r="T2" s="9" t="s">
        <v>537</v>
      </c>
      <c r="U2" s="11"/>
      <c r="V2" s="9" t="s">
        <v>538</v>
      </c>
      <c r="W2" s="11"/>
      <c r="X2" s="9" t="s">
        <v>539</v>
      </c>
      <c r="Y2" s="11"/>
      <c r="Z2" s="9" t="s">
        <v>540</v>
      </c>
      <c r="AA2" s="11"/>
      <c r="AB2" s="9" t="s">
        <v>541</v>
      </c>
      <c r="AC2" s="11"/>
      <c r="AD2" s="9" t="s">
        <v>542</v>
      </c>
      <c r="AE2" s="11"/>
    </row>
    <row r="3" spans="1:31">
      <c r="A3" s="2"/>
      <c r="B3" s="2">
        <v>1.1</v>
      </c>
      <c r="C3" s="2">
        <v>1.2</v>
      </c>
      <c r="D3" s="2">
        <v>1.3</v>
      </c>
      <c r="E3" s="2">
        <v>2.1</v>
      </c>
      <c r="F3" s="2">
        <v>2.2</v>
      </c>
      <c r="G3" s="2">
        <v>2.3</v>
      </c>
      <c r="H3" s="2">
        <v>3.1</v>
      </c>
      <c r="I3" s="2">
        <v>3.2</v>
      </c>
      <c r="J3" s="2">
        <v>3.3</v>
      </c>
      <c r="K3" s="2">
        <v>3.4</v>
      </c>
      <c r="L3" s="2">
        <v>4.1</v>
      </c>
      <c r="M3" s="2">
        <v>4.2</v>
      </c>
      <c r="N3" s="2">
        <v>4.3</v>
      </c>
      <c r="O3" s="2">
        <v>5.1</v>
      </c>
      <c r="P3" s="2">
        <v>5.2</v>
      </c>
      <c r="Q3" s="2">
        <v>5.3</v>
      </c>
      <c r="R3" s="2">
        <v>6.1</v>
      </c>
      <c r="S3" s="2">
        <v>6.2</v>
      </c>
      <c r="T3" s="2">
        <v>7.1</v>
      </c>
      <c r="U3" s="2">
        <v>7.2</v>
      </c>
      <c r="V3" s="2">
        <v>8.1</v>
      </c>
      <c r="W3" s="2">
        <v>8.2</v>
      </c>
      <c r="X3" s="2">
        <v>9.1</v>
      </c>
      <c r="Y3" s="2">
        <v>9.2</v>
      </c>
      <c r="Z3" s="2">
        <v>10.1</v>
      </c>
      <c r="AA3" s="2">
        <v>10.2</v>
      </c>
      <c r="AB3" s="2">
        <v>11.1</v>
      </c>
      <c r="AC3" s="2">
        <v>11.2</v>
      </c>
      <c r="AD3" s="2">
        <v>12.1</v>
      </c>
      <c r="AE3" s="2">
        <v>12.2</v>
      </c>
    </row>
    <row r="4" spans="1:31">
      <c r="A4" s="4" t="s">
        <v>543</v>
      </c>
      <c r="B4" s="5" t="s">
        <v>544</v>
      </c>
      <c r="C4" s="5"/>
      <c r="D4" s="5"/>
      <c r="E4" s="5"/>
      <c r="F4" s="5"/>
      <c r="G4" s="5"/>
      <c r="H4" s="5"/>
      <c r="I4" s="5"/>
      <c r="J4" s="5"/>
      <c r="K4" s="5"/>
      <c r="L4" s="5"/>
      <c r="M4" s="5"/>
      <c r="N4" s="5"/>
      <c r="O4" s="5"/>
      <c r="P4" s="5"/>
      <c r="Q4" s="5"/>
      <c r="R4" s="5"/>
      <c r="S4" s="5"/>
      <c r="T4" s="5"/>
      <c r="U4" s="5"/>
      <c r="V4" s="5"/>
      <c r="W4" s="5"/>
      <c r="X4" s="5"/>
      <c r="Y4" s="5"/>
      <c r="Z4" s="5"/>
      <c r="AA4" s="5"/>
      <c r="AB4" s="5"/>
      <c r="AC4" s="5"/>
      <c r="AD4" s="5"/>
      <c r="AE4" s="5"/>
    </row>
    <row r="5" spans="1:31">
      <c r="A5" s="4" t="s">
        <v>545</v>
      </c>
      <c r="B5" s="5" t="s">
        <v>544</v>
      </c>
      <c r="C5" s="5"/>
      <c r="D5" s="5"/>
      <c r="E5" s="5"/>
      <c r="F5" s="5"/>
      <c r="G5" s="5"/>
      <c r="H5" s="5"/>
      <c r="I5" s="5"/>
      <c r="J5" s="5"/>
      <c r="K5" s="5"/>
      <c r="L5" s="5"/>
      <c r="M5" s="5"/>
      <c r="N5" s="5"/>
      <c r="O5" s="5"/>
      <c r="P5" s="5"/>
      <c r="Q5" s="5"/>
      <c r="R5" s="5"/>
      <c r="S5" s="5"/>
      <c r="T5" s="5"/>
      <c r="U5" s="5"/>
      <c r="V5" s="5"/>
      <c r="W5" s="5"/>
      <c r="X5" s="5"/>
      <c r="Y5" s="5"/>
      <c r="Z5" s="5"/>
      <c r="AA5" s="5"/>
      <c r="AB5" s="5"/>
      <c r="AC5" s="5"/>
      <c r="AD5" s="5"/>
      <c r="AE5" s="5"/>
    </row>
    <row r="6" spans="1:31">
      <c r="A6" s="4" t="s">
        <v>546</v>
      </c>
      <c r="B6" s="5" t="s">
        <v>544</v>
      </c>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c r="A7" s="4" t="s">
        <v>547</v>
      </c>
      <c r="B7" s="5" t="s">
        <v>544</v>
      </c>
      <c r="C7" s="5"/>
      <c r="D7" s="5"/>
      <c r="E7" s="5"/>
      <c r="F7" s="5"/>
      <c r="G7" s="5"/>
      <c r="H7" s="5"/>
      <c r="I7" s="5"/>
      <c r="J7" s="5"/>
      <c r="K7" s="5"/>
      <c r="L7" s="5"/>
      <c r="M7" s="5"/>
      <c r="N7" s="5"/>
      <c r="O7" s="5"/>
      <c r="P7" s="5"/>
      <c r="Q7" s="5"/>
      <c r="R7" s="5"/>
      <c r="S7" s="5"/>
      <c r="T7" s="5"/>
      <c r="U7" s="5"/>
      <c r="V7" s="5"/>
      <c r="W7" s="5"/>
      <c r="X7" s="5"/>
      <c r="Y7" s="5"/>
      <c r="Z7" s="5"/>
      <c r="AA7" s="5"/>
      <c r="AB7" s="5"/>
      <c r="AC7" s="5"/>
      <c r="AD7" s="5"/>
      <c r="AE7" s="5"/>
    </row>
    <row r="8" spans="1:31">
      <c r="A8" s="4" t="s">
        <v>548</v>
      </c>
      <c r="B8" s="5" t="s">
        <v>544</v>
      </c>
      <c r="C8" s="5"/>
      <c r="D8" s="5"/>
      <c r="E8" s="5"/>
      <c r="F8" s="5"/>
      <c r="G8" s="5"/>
      <c r="H8" s="5"/>
      <c r="I8" s="5"/>
      <c r="J8" s="5"/>
      <c r="K8" s="5"/>
      <c r="L8" s="5"/>
      <c r="M8" s="5"/>
      <c r="N8" s="5"/>
      <c r="O8" s="5"/>
      <c r="P8" s="5"/>
      <c r="Q8" s="5"/>
      <c r="R8" s="5"/>
      <c r="S8" s="5"/>
      <c r="T8" s="5"/>
      <c r="U8" s="5"/>
      <c r="V8" s="5"/>
      <c r="W8" s="5"/>
      <c r="X8" s="5"/>
      <c r="Y8" s="5"/>
      <c r="Z8" s="5"/>
      <c r="AA8" s="5"/>
      <c r="AB8" s="5"/>
      <c r="AC8" s="5"/>
      <c r="AD8" s="5"/>
      <c r="AE8" s="5"/>
    </row>
    <row r="9" spans="1:31">
      <c r="A9" s="4" t="s">
        <v>549</v>
      </c>
      <c r="B9" s="5"/>
      <c r="C9" s="5" t="s">
        <v>544</v>
      </c>
      <c r="D9" s="5"/>
      <c r="E9" s="5"/>
      <c r="F9" s="5"/>
      <c r="G9" s="5"/>
      <c r="H9" s="5"/>
      <c r="I9" s="5" t="s">
        <v>550</v>
      </c>
      <c r="J9" s="5"/>
      <c r="K9" s="5"/>
      <c r="L9" s="5"/>
      <c r="M9" s="5"/>
      <c r="N9" s="5"/>
      <c r="O9" s="5"/>
      <c r="P9" s="5"/>
      <c r="Q9" s="5"/>
      <c r="R9" s="5"/>
      <c r="S9" s="5"/>
      <c r="T9" s="5"/>
      <c r="U9" s="5"/>
      <c r="V9" s="5"/>
      <c r="W9" s="5"/>
      <c r="X9" s="5"/>
      <c r="Y9" s="5"/>
      <c r="Z9" s="5"/>
      <c r="AA9" s="5"/>
      <c r="AB9" s="5"/>
      <c r="AC9" s="5"/>
      <c r="AD9" s="5"/>
      <c r="AE9" s="5"/>
    </row>
    <row r="10" spans="1:31">
      <c r="A10" s="4" t="s">
        <v>551</v>
      </c>
      <c r="B10" s="5"/>
      <c r="C10" s="5" t="s">
        <v>544</v>
      </c>
      <c r="D10" s="5" t="s">
        <v>550</v>
      </c>
      <c r="E10" s="5"/>
      <c r="F10" s="5" t="s">
        <v>552</v>
      </c>
      <c r="G10" s="5"/>
      <c r="H10" s="5"/>
      <c r="I10" s="5"/>
      <c r="J10" s="5"/>
      <c r="K10" s="5"/>
      <c r="L10" s="5"/>
      <c r="M10" s="5"/>
      <c r="N10" s="5"/>
      <c r="O10" s="5"/>
      <c r="P10" s="5"/>
      <c r="Q10" s="5"/>
      <c r="R10" s="5"/>
      <c r="S10" s="5"/>
      <c r="T10" s="5"/>
      <c r="U10" s="5"/>
      <c r="V10" s="5"/>
      <c r="W10" s="5"/>
      <c r="X10" s="5"/>
      <c r="Y10" s="5"/>
      <c r="Z10" s="5"/>
      <c r="AA10" s="5"/>
      <c r="AB10" s="5"/>
      <c r="AC10" s="5"/>
      <c r="AD10" s="5"/>
      <c r="AE10" s="5"/>
    </row>
    <row r="11" spans="1:31">
      <c r="A11" s="4" t="s">
        <v>553</v>
      </c>
      <c r="B11" s="5"/>
      <c r="C11" s="5" t="s">
        <v>544</v>
      </c>
      <c r="D11" s="5"/>
      <c r="E11" s="5"/>
      <c r="F11" s="5"/>
      <c r="G11" s="5"/>
      <c r="H11" s="5"/>
      <c r="I11" s="5" t="s">
        <v>552</v>
      </c>
      <c r="J11" s="5"/>
      <c r="K11" s="5"/>
      <c r="L11" s="5"/>
      <c r="M11" s="5"/>
      <c r="N11" s="5"/>
      <c r="O11" s="5"/>
      <c r="P11" s="5"/>
      <c r="Q11" s="5"/>
      <c r="R11" s="5"/>
      <c r="S11" s="5"/>
      <c r="T11" s="5"/>
      <c r="U11" s="5"/>
      <c r="V11" s="5"/>
      <c r="W11" s="5"/>
      <c r="X11" s="5"/>
      <c r="Y11" s="5"/>
      <c r="Z11" s="5"/>
      <c r="AA11" s="5"/>
      <c r="AB11" s="5"/>
      <c r="AC11" s="5"/>
      <c r="AD11" s="5"/>
      <c r="AE11" s="5"/>
    </row>
    <row r="12" spans="1:31">
      <c r="A12" s="4" t="s">
        <v>554</v>
      </c>
      <c r="B12" s="5"/>
      <c r="C12" s="5" t="s">
        <v>544</v>
      </c>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row>
    <row r="13" spans="1:31">
      <c r="A13" s="4" t="s">
        <v>555</v>
      </c>
      <c r="B13" s="5"/>
      <c r="C13" s="5"/>
      <c r="D13" s="5" t="s">
        <v>544</v>
      </c>
      <c r="E13" s="5"/>
      <c r="F13" s="5"/>
      <c r="G13" s="5"/>
      <c r="H13" s="5" t="s">
        <v>544</v>
      </c>
      <c r="I13" s="5"/>
      <c r="J13" s="5"/>
      <c r="K13" s="5"/>
      <c r="L13" s="5"/>
      <c r="M13" s="5"/>
      <c r="N13" s="5"/>
      <c r="O13" s="5"/>
      <c r="P13" s="5" t="s">
        <v>552</v>
      </c>
      <c r="Q13" s="5"/>
      <c r="R13" s="5"/>
      <c r="S13" s="5"/>
      <c r="T13" s="5"/>
      <c r="U13" s="5"/>
      <c r="V13" s="5"/>
      <c r="W13" s="5"/>
      <c r="X13" s="5"/>
      <c r="Y13" s="5"/>
      <c r="Z13" s="5"/>
      <c r="AA13" s="5"/>
      <c r="AB13" s="5"/>
      <c r="AC13" s="5"/>
      <c r="AD13" s="5"/>
      <c r="AE13" s="5"/>
    </row>
    <row r="14" spans="1:31">
      <c r="A14" s="4" t="s">
        <v>556</v>
      </c>
      <c r="B14" s="5"/>
      <c r="C14" s="5"/>
      <c r="D14" s="5" t="s">
        <v>544</v>
      </c>
      <c r="E14" s="5" t="s">
        <v>544</v>
      </c>
      <c r="F14" s="5"/>
      <c r="G14" s="5"/>
      <c r="H14" s="5"/>
      <c r="I14" s="5"/>
      <c r="J14" s="5"/>
      <c r="K14" s="5"/>
      <c r="L14" s="5"/>
      <c r="M14" s="5" t="s">
        <v>552</v>
      </c>
      <c r="N14" s="5"/>
      <c r="O14" s="5"/>
      <c r="P14" s="5"/>
      <c r="Q14" s="5"/>
      <c r="R14" s="5"/>
      <c r="S14" s="5"/>
      <c r="T14" s="5"/>
      <c r="U14" s="5"/>
      <c r="V14" s="5"/>
      <c r="W14" s="5"/>
      <c r="X14" s="5"/>
      <c r="Y14" s="5"/>
      <c r="Z14" s="5"/>
      <c r="AA14" s="5"/>
      <c r="AB14" s="5"/>
      <c r="AC14" s="5"/>
      <c r="AD14" s="5"/>
      <c r="AE14" s="5"/>
    </row>
    <row r="15" spans="1:31">
      <c r="A15" s="4" t="s">
        <v>557</v>
      </c>
      <c r="B15" s="5"/>
      <c r="C15" s="5"/>
      <c r="D15" s="6" t="s">
        <v>544</v>
      </c>
      <c r="E15" s="6"/>
      <c r="F15" s="5" t="s">
        <v>544</v>
      </c>
      <c r="G15" s="5"/>
      <c r="H15" s="5"/>
      <c r="I15" s="5"/>
      <c r="J15" s="5"/>
      <c r="K15" s="5"/>
      <c r="L15" s="5"/>
      <c r="M15" s="5" t="s">
        <v>552</v>
      </c>
      <c r="N15" s="5"/>
      <c r="O15" s="5"/>
      <c r="P15" s="5"/>
      <c r="Q15" s="5"/>
      <c r="R15" s="5"/>
      <c r="S15" s="5"/>
      <c r="T15" s="5"/>
      <c r="U15" s="5"/>
      <c r="V15" s="5"/>
      <c r="W15" s="5"/>
      <c r="X15" s="5"/>
      <c r="Y15" s="5"/>
      <c r="Z15" s="5"/>
      <c r="AA15" s="5"/>
      <c r="AB15" s="5"/>
      <c r="AC15" s="5"/>
      <c r="AD15" s="5"/>
      <c r="AE15" s="5"/>
    </row>
    <row r="16" spans="1:31">
      <c r="A16" s="4" t="s">
        <v>558</v>
      </c>
      <c r="B16" s="5"/>
      <c r="C16" s="5"/>
      <c r="D16" s="5" t="s">
        <v>544</v>
      </c>
      <c r="E16" s="5"/>
      <c r="F16" s="5" t="s">
        <v>544</v>
      </c>
      <c r="G16" s="5"/>
      <c r="H16" s="5"/>
      <c r="I16" s="5"/>
      <c r="J16" s="5"/>
      <c r="K16" s="5"/>
      <c r="L16" s="5"/>
      <c r="M16" s="5"/>
      <c r="N16" s="5"/>
      <c r="O16" s="5"/>
      <c r="P16" s="5"/>
      <c r="Q16" s="5"/>
      <c r="R16" s="5"/>
      <c r="S16" s="5"/>
      <c r="T16" s="5"/>
      <c r="U16" s="5"/>
      <c r="V16" s="5"/>
      <c r="W16" s="5"/>
      <c r="X16" s="5"/>
      <c r="Y16" s="5"/>
      <c r="Z16" s="5"/>
      <c r="AA16" s="5"/>
      <c r="AB16" s="5"/>
      <c r="AC16" s="5"/>
      <c r="AD16" s="5"/>
      <c r="AE16" s="5"/>
    </row>
    <row r="17" spans="1:31">
      <c r="A17" s="4" t="s">
        <v>559</v>
      </c>
      <c r="B17" s="5"/>
      <c r="C17" s="5"/>
      <c r="D17" s="5"/>
      <c r="E17" s="5" t="s">
        <v>544</v>
      </c>
      <c r="F17" s="5"/>
      <c r="G17" s="5"/>
      <c r="H17" s="5"/>
      <c r="I17" s="5"/>
      <c r="J17" s="5"/>
      <c r="K17" s="5"/>
      <c r="L17" s="5"/>
      <c r="M17" s="5"/>
      <c r="N17" s="5"/>
      <c r="O17" s="5" t="s">
        <v>544</v>
      </c>
      <c r="P17" s="5"/>
      <c r="Q17" s="5"/>
      <c r="R17" s="5"/>
      <c r="S17" s="5" t="s">
        <v>552</v>
      </c>
      <c r="T17" s="5"/>
      <c r="U17" s="5"/>
      <c r="V17" s="5"/>
      <c r="W17" s="5"/>
      <c r="X17" s="5"/>
      <c r="Y17" s="5"/>
      <c r="Z17" s="5"/>
      <c r="AA17" s="5"/>
      <c r="AB17" s="5"/>
      <c r="AC17" s="5"/>
      <c r="AD17" s="5"/>
      <c r="AE17" s="5"/>
    </row>
    <row r="18" spans="1:31">
      <c r="A18" s="4" t="s">
        <v>560</v>
      </c>
      <c r="B18" s="5"/>
      <c r="C18" s="5"/>
      <c r="D18" s="5"/>
      <c r="E18" s="5"/>
      <c r="F18" s="5" t="s">
        <v>544</v>
      </c>
      <c r="G18" s="5"/>
      <c r="H18" s="5"/>
      <c r="I18" s="6"/>
      <c r="J18" s="5" t="s">
        <v>544</v>
      </c>
      <c r="K18" s="5"/>
      <c r="L18" s="5"/>
      <c r="M18" s="5"/>
      <c r="N18" s="5"/>
      <c r="O18" s="5"/>
      <c r="P18" s="5" t="s">
        <v>552</v>
      </c>
      <c r="Q18" s="5"/>
      <c r="R18" s="5"/>
      <c r="S18" s="5"/>
      <c r="T18" s="5"/>
      <c r="U18" s="5"/>
      <c r="V18" s="5"/>
      <c r="W18" s="5"/>
      <c r="X18" s="5"/>
      <c r="Y18" s="5"/>
      <c r="Z18" s="5"/>
      <c r="AA18" s="5"/>
      <c r="AB18" s="5"/>
      <c r="AC18" s="5"/>
      <c r="AD18" s="5"/>
      <c r="AE18" s="5"/>
    </row>
    <row r="19" spans="1:31">
      <c r="A19" s="4" t="s">
        <v>561</v>
      </c>
      <c r="B19" s="5"/>
      <c r="C19" s="5"/>
      <c r="D19" s="5"/>
      <c r="E19" s="5"/>
      <c r="F19" s="5" t="s">
        <v>544</v>
      </c>
      <c r="G19" s="5"/>
      <c r="H19" s="5"/>
      <c r="I19" s="5"/>
      <c r="J19" s="5"/>
      <c r="K19" s="5"/>
      <c r="L19" s="5"/>
      <c r="M19" s="5"/>
      <c r="N19" s="5"/>
      <c r="O19" s="5"/>
      <c r="P19" s="5"/>
      <c r="Q19" s="5"/>
      <c r="R19" s="5"/>
      <c r="S19" s="5"/>
      <c r="T19" s="5"/>
      <c r="U19" s="5"/>
      <c r="V19" s="5"/>
      <c r="W19" s="5"/>
      <c r="X19" s="5"/>
      <c r="Y19" s="5"/>
      <c r="Z19" s="5" t="s">
        <v>550</v>
      </c>
      <c r="AA19" s="6"/>
      <c r="AB19" s="5"/>
      <c r="AC19" s="5"/>
      <c r="AD19" s="5"/>
      <c r="AE19" s="5"/>
    </row>
    <row r="20" spans="1:31">
      <c r="A20" s="4" t="s">
        <v>562</v>
      </c>
      <c r="B20" s="5"/>
      <c r="C20" s="5"/>
      <c r="D20" s="5"/>
      <c r="E20" s="5"/>
      <c r="F20" s="5"/>
      <c r="G20" s="5" t="s">
        <v>544</v>
      </c>
      <c r="H20" s="5"/>
      <c r="I20" s="5"/>
      <c r="J20" s="5" t="s">
        <v>544</v>
      </c>
      <c r="K20" s="5" t="s">
        <v>544</v>
      </c>
      <c r="L20" s="5"/>
      <c r="M20" s="5"/>
      <c r="N20" s="5"/>
      <c r="O20" s="5"/>
      <c r="P20" s="5"/>
      <c r="Q20" s="5"/>
      <c r="R20" s="5"/>
      <c r="S20" s="5" t="s">
        <v>550</v>
      </c>
      <c r="T20" s="5"/>
      <c r="U20" s="5"/>
      <c r="V20" s="5"/>
      <c r="W20" s="5"/>
      <c r="X20" s="5"/>
      <c r="Y20" s="5"/>
      <c r="Z20" s="5" t="s">
        <v>544</v>
      </c>
      <c r="AA20" s="5"/>
      <c r="AB20" s="5"/>
      <c r="AC20" s="5"/>
      <c r="AD20" s="5"/>
      <c r="AE20" s="5" t="s">
        <v>552</v>
      </c>
    </row>
    <row r="21" spans="1:31">
      <c r="A21" s="4" t="s">
        <v>563</v>
      </c>
      <c r="B21" s="5"/>
      <c r="C21" s="5"/>
      <c r="D21" s="5"/>
      <c r="E21" s="5"/>
      <c r="F21" s="5"/>
      <c r="G21" s="5"/>
      <c r="H21" s="5" t="s">
        <v>544</v>
      </c>
      <c r="I21" s="5"/>
      <c r="J21" s="5"/>
      <c r="K21" s="5"/>
      <c r="L21" s="5"/>
      <c r="M21" s="5"/>
      <c r="N21" s="5"/>
      <c r="O21" s="5"/>
      <c r="P21" s="5" t="s">
        <v>544</v>
      </c>
      <c r="Q21" s="5" t="s">
        <v>552</v>
      </c>
      <c r="R21" s="5"/>
      <c r="S21" s="5"/>
      <c r="T21" s="5"/>
      <c r="U21" s="5"/>
      <c r="V21" s="5"/>
      <c r="W21" s="5"/>
      <c r="X21" s="5"/>
      <c r="Y21" s="5"/>
      <c r="Z21" s="5"/>
      <c r="AA21" s="5"/>
      <c r="AB21" s="5"/>
      <c r="AC21" s="5"/>
      <c r="AD21" s="5"/>
      <c r="AE21" s="5"/>
    </row>
    <row r="22" spans="1:31">
      <c r="A22" s="4" t="s">
        <v>564</v>
      </c>
      <c r="B22" s="5"/>
      <c r="C22" s="5"/>
      <c r="D22" s="5"/>
      <c r="E22" s="5"/>
      <c r="F22" s="5"/>
      <c r="G22" s="5"/>
      <c r="H22" s="5"/>
      <c r="I22" s="5" t="s">
        <v>544</v>
      </c>
      <c r="J22" s="5"/>
      <c r="K22" s="5"/>
      <c r="L22" s="5"/>
      <c r="M22" s="5"/>
      <c r="N22" s="5"/>
      <c r="O22" s="5"/>
      <c r="P22" s="5"/>
      <c r="Q22" s="5"/>
      <c r="R22" s="5"/>
      <c r="S22" s="5"/>
      <c r="T22" s="5"/>
      <c r="U22" s="5"/>
      <c r="V22" s="5"/>
      <c r="W22" s="5"/>
      <c r="X22" s="5"/>
      <c r="Y22" s="5"/>
      <c r="Z22" s="5" t="s">
        <v>552</v>
      </c>
      <c r="AA22" s="5"/>
      <c r="AB22" s="5"/>
      <c r="AC22" s="5"/>
      <c r="AD22" s="5"/>
      <c r="AE22" s="5"/>
    </row>
    <row r="23" spans="1:31">
      <c r="A23" s="4" t="s">
        <v>565</v>
      </c>
      <c r="B23" s="5"/>
      <c r="C23" s="5"/>
      <c r="D23" s="5"/>
      <c r="E23" s="5"/>
      <c r="F23" s="5"/>
      <c r="G23" s="5"/>
      <c r="H23" s="5"/>
      <c r="I23" s="5"/>
      <c r="J23" s="5"/>
      <c r="K23" s="5"/>
      <c r="L23" s="5"/>
      <c r="M23" s="5"/>
      <c r="N23" s="5"/>
      <c r="O23" s="5"/>
      <c r="P23" s="5"/>
      <c r="Q23" s="5"/>
      <c r="R23" s="5"/>
      <c r="S23" s="5"/>
      <c r="T23" s="5"/>
      <c r="U23" s="5"/>
      <c r="V23" s="5"/>
      <c r="W23" s="5"/>
      <c r="X23" s="5" t="s">
        <v>544</v>
      </c>
      <c r="Y23" s="5"/>
      <c r="Z23" s="5"/>
      <c r="AA23" s="5"/>
      <c r="AB23" s="5"/>
      <c r="AC23" s="5"/>
      <c r="AD23" s="5"/>
      <c r="AE23" s="5"/>
    </row>
    <row r="24" spans="1:31">
      <c r="A24" s="4" t="s">
        <v>566</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1">
      <c r="A25" s="4" t="s">
        <v>567</v>
      </c>
      <c r="B25" s="5"/>
      <c r="C25" s="5"/>
      <c r="D25" s="5"/>
      <c r="E25" s="5"/>
      <c r="F25" s="5"/>
      <c r="G25" s="5"/>
      <c r="H25" s="5"/>
      <c r="I25" s="5"/>
      <c r="J25" s="5"/>
      <c r="K25" s="5"/>
      <c r="L25" s="5"/>
      <c r="M25" s="5"/>
      <c r="N25" s="5"/>
      <c r="O25" s="5"/>
      <c r="P25" s="5"/>
      <c r="Q25" s="5"/>
      <c r="R25" s="5"/>
      <c r="S25" s="5"/>
      <c r="T25" s="5" t="s">
        <v>544</v>
      </c>
      <c r="U25" s="5" t="s">
        <v>544</v>
      </c>
      <c r="V25" s="5"/>
      <c r="W25" s="5"/>
      <c r="X25" s="5"/>
      <c r="Y25" s="5"/>
      <c r="Z25" s="5"/>
      <c r="AA25" s="5"/>
      <c r="AB25" s="5"/>
      <c r="AC25" s="5"/>
      <c r="AD25" s="5"/>
      <c r="AE25" s="5"/>
    </row>
    <row r="26" spans="1:31">
      <c r="A26" s="4" t="s">
        <v>568</v>
      </c>
      <c r="B26" s="5"/>
      <c r="C26" s="5"/>
      <c r="D26" s="5"/>
      <c r="E26" s="5"/>
      <c r="F26" s="5"/>
      <c r="G26" s="5"/>
      <c r="H26" s="5" t="s">
        <v>544</v>
      </c>
      <c r="I26" s="5" t="s">
        <v>544</v>
      </c>
      <c r="J26" s="5"/>
      <c r="K26" s="5"/>
      <c r="L26" s="5"/>
      <c r="M26" s="5"/>
      <c r="N26" s="5"/>
      <c r="O26" s="5"/>
      <c r="P26" s="5" t="s">
        <v>550</v>
      </c>
      <c r="Q26" s="5"/>
      <c r="R26" s="5"/>
      <c r="S26" s="5"/>
      <c r="T26" s="5"/>
      <c r="U26" s="5"/>
      <c r="V26" s="5"/>
      <c r="W26" s="5"/>
      <c r="X26" s="5"/>
      <c r="Y26" s="5"/>
      <c r="Z26" s="5"/>
      <c r="AA26" s="5"/>
      <c r="AB26" s="5"/>
      <c r="AC26" s="5"/>
      <c r="AD26" s="5"/>
      <c r="AE26" s="5"/>
    </row>
    <row r="27" spans="1:31">
      <c r="A27" s="4" t="s">
        <v>569</v>
      </c>
      <c r="B27" s="5"/>
      <c r="C27" s="5"/>
      <c r="D27" s="5"/>
      <c r="E27" s="5"/>
      <c r="F27" s="5"/>
      <c r="G27" s="5"/>
      <c r="H27" s="5"/>
      <c r="I27" s="5"/>
      <c r="J27" s="5"/>
      <c r="K27" s="5"/>
      <c r="L27" s="5"/>
      <c r="M27" s="5"/>
      <c r="N27" s="5"/>
      <c r="O27" s="5"/>
      <c r="P27" s="5"/>
      <c r="Q27" s="5"/>
      <c r="R27" s="5"/>
      <c r="S27" s="5"/>
      <c r="T27" s="5"/>
      <c r="U27" s="5"/>
      <c r="V27" s="5"/>
      <c r="W27" s="5"/>
      <c r="X27" s="5" t="s">
        <v>544</v>
      </c>
      <c r="Y27" s="5"/>
      <c r="Z27" s="5"/>
      <c r="AA27" s="5"/>
      <c r="AB27" s="5"/>
      <c r="AC27" s="5"/>
      <c r="AD27" s="5"/>
      <c r="AE27" s="5"/>
    </row>
    <row r="28" spans="1:31">
      <c r="A28" s="4" t="s">
        <v>570</v>
      </c>
      <c r="B28" s="5"/>
      <c r="C28" s="5"/>
      <c r="D28" s="5"/>
      <c r="E28" s="5"/>
      <c r="F28" s="5"/>
      <c r="G28" s="5"/>
      <c r="H28" s="5"/>
      <c r="I28" s="5"/>
      <c r="J28" s="5"/>
      <c r="K28" s="5"/>
      <c r="L28" s="5"/>
      <c r="M28" s="5"/>
      <c r="N28" s="5"/>
      <c r="O28" s="5"/>
      <c r="P28" s="5"/>
      <c r="Q28" s="5"/>
      <c r="R28" s="5"/>
      <c r="S28" s="5"/>
      <c r="T28" s="5"/>
      <c r="U28" s="5"/>
      <c r="V28" s="5"/>
      <c r="W28" s="5"/>
      <c r="X28" s="5"/>
      <c r="Y28" s="5"/>
      <c r="Z28" s="5" t="s">
        <v>544</v>
      </c>
      <c r="AA28" s="5"/>
      <c r="AB28" s="5"/>
      <c r="AC28" s="5"/>
      <c r="AD28" s="5"/>
      <c r="AE28" s="5"/>
    </row>
    <row r="29" spans="1:31">
      <c r="A29" s="4" t="s">
        <v>571</v>
      </c>
      <c r="B29" s="5"/>
      <c r="C29" s="5"/>
      <c r="D29" s="5"/>
      <c r="E29" s="5"/>
      <c r="F29" s="5"/>
      <c r="G29" s="5"/>
      <c r="H29" s="5"/>
      <c r="I29" s="6"/>
      <c r="J29" s="5" t="s">
        <v>544</v>
      </c>
      <c r="K29" s="5"/>
      <c r="L29" s="5" t="s">
        <v>544</v>
      </c>
      <c r="M29" s="6"/>
      <c r="N29" s="5"/>
      <c r="O29" s="5" t="s">
        <v>544</v>
      </c>
      <c r="P29" s="5"/>
      <c r="Q29" s="5"/>
      <c r="R29" s="5"/>
      <c r="S29" s="5"/>
      <c r="T29" s="5"/>
      <c r="U29" s="5"/>
      <c r="V29" s="5"/>
      <c r="W29" s="5"/>
      <c r="X29" s="5"/>
      <c r="Y29" s="5"/>
      <c r="Z29" s="5"/>
      <c r="AA29" s="5"/>
      <c r="AB29" s="5"/>
      <c r="AC29" s="5"/>
      <c r="AD29" s="5"/>
      <c r="AE29" s="5"/>
    </row>
    <row r="30" spans="1:31">
      <c r="A30" s="4" t="s">
        <v>572</v>
      </c>
      <c r="B30" s="5"/>
      <c r="C30" s="5"/>
      <c r="D30" s="5"/>
      <c r="E30" s="5"/>
      <c r="F30" s="6"/>
      <c r="G30" s="5" t="s">
        <v>544</v>
      </c>
      <c r="H30" s="5"/>
      <c r="I30" s="5"/>
      <c r="J30" s="5"/>
      <c r="K30" s="5"/>
      <c r="L30" s="5" t="s">
        <v>544</v>
      </c>
      <c r="M30" s="5"/>
      <c r="N30" s="5"/>
      <c r="O30" s="5"/>
      <c r="P30" s="5"/>
      <c r="Q30" s="5"/>
      <c r="R30" s="5"/>
      <c r="S30" s="5"/>
      <c r="T30" s="5"/>
      <c r="U30" s="5"/>
      <c r="V30" s="5"/>
      <c r="W30" s="5"/>
      <c r="X30" s="5"/>
      <c r="Y30" s="5"/>
      <c r="Z30" s="5"/>
      <c r="AA30" s="5"/>
      <c r="AB30" s="5"/>
      <c r="AC30" s="5"/>
      <c r="AD30" s="5"/>
      <c r="AE30" s="5"/>
    </row>
    <row r="31" spans="1:31">
      <c r="A31" s="4" t="s">
        <v>573</v>
      </c>
      <c r="B31" s="5"/>
      <c r="C31" s="5"/>
      <c r="D31" s="5"/>
      <c r="E31" s="5"/>
      <c r="F31" s="5"/>
      <c r="G31" s="5"/>
      <c r="H31" s="5"/>
      <c r="I31" s="5"/>
      <c r="J31" s="5"/>
      <c r="K31" s="5"/>
      <c r="L31" s="5"/>
      <c r="M31" s="5"/>
      <c r="N31" s="5"/>
      <c r="O31" s="5"/>
      <c r="P31" s="5"/>
      <c r="Q31" s="5"/>
      <c r="R31" s="5"/>
      <c r="S31" s="5"/>
      <c r="T31" s="5"/>
      <c r="U31" s="5"/>
      <c r="V31" s="5"/>
      <c r="W31" s="5"/>
      <c r="X31" s="5"/>
      <c r="Y31" s="5"/>
      <c r="Z31" s="5" t="s">
        <v>544</v>
      </c>
      <c r="AA31" s="5"/>
      <c r="AB31" s="5"/>
      <c r="AC31" s="5"/>
      <c r="AD31" s="5" t="s">
        <v>544</v>
      </c>
      <c r="AE31" s="5"/>
    </row>
    <row r="32" spans="1:31">
      <c r="A32" s="4" t="s">
        <v>574</v>
      </c>
      <c r="B32" s="5"/>
      <c r="C32" s="5"/>
      <c r="D32" s="5" t="s">
        <v>544</v>
      </c>
      <c r="E32" s="5"/>
      <c r="F32" s="5"/>
      <c r="G32" s="5"/>
      <c r="H32" s="5"/>
      <c r="I32" s="5"/>
      <c r="J32" s="5"/>
      <c r="K32" s="5"/>
      <c r="L32" s="5"/>
      <c r="M32" s="5"/>
      <c r="N32" s="5"/>
      <c r="O32" s="5"/>
      <c r="P32" s="5" t="s">
        <v>544</v>
      </c>
      <c r="Q32" s="5"/>
      <c r="R32" s="5"/>
      <c r="S32" s="5"/>
      <c r="T32" s="5"/>
      <c r="U32" s="5"/>
      <c r="V32" s="5"/>
      <c r="W32" s="5"/>
      <c r="X32" s="5"/>
      <c r="Y32" s="5"/>
      <c r="Z32" s="5"/>
      <c r="AA32" s="5"/>
      <c r="AB32" s="5"/>
      <c r="AC32" s="5"/>
      <c r="AD32" s="5"/>
      <c r="AE32" s="5"/>
    </row>
    <row r="33" spans="1:31">
      <c r="A33" s="4" t="s">
        <v>575</v>
      </c>
      <c r="B33" s="5"/>
      <c r="C33" s="5"/>
      <c r="D33" s="5"/>
      <c r="E33" s="5"/>
      <c r="F33" s="5"/>
      <c r="G33" s="5"/>
      <c r="H33" s="5"/>
      <c r="I33" s="5" t="s">
        <v>544</v>
      </c>
      <c r="J33" s="5"/>
      <c r="K33" s="5"/>
      <c r="L33" s="5"/>
      <c r="M33" s="5"/>
      <c r="N33" s="5" t="s">
        <v>544</v>
      </c>
      <c r="O33" s="5"/>
      <c r="P33" s="5"/>
      <c r="Q33" s="5"/>
      <c r="R33" s="5"/>
      <c r="S33" s="5"/>
      <c r="T33" s="5"/>
      <c r="U33" s="5"/>
      <c r="V33" s="5"/>
      <c r="W33" s="5"/>
      <c r="X33" s="5"/>
      <c r="Y33" s="5"/>
      <c r="Z33" s="5" t="s">
        <v>552</v>
      </c>
      <c r="AA33" s="5"/>
      <c r="AB33" s="5"/>
      <c r="AC33" s="5"/>
      <c r="AD33" s="5"/>
      <c r="AE33" s="5"/>
    </row>
    <row r="34" spans="1:31">
      <c r="A34" s="4" t="s">
        <v>576</v>
      </c>
      <c r="B34" s="5"/>
      <c r="C34" s="5"/>
      <c r="D34" s="5"/>
      <c r="E34" s="5"/>
      <c r="F34" s="5" t="s">
        <v>552</v>
      </c>
      <c r="G34" s="5"/>
      <c r="H34" s="5" t="s">
        <v>550</v>
      </c>
      <c r="I34" s="5"/>
      <c r="J34" s="5"/>
      <c r="K34" s="5"/>
      <c r="L34" s="5"/>
      <c r="M34" s="5" t="s">
        <v>544</v>
      </c>
      <c r="N34" s="6"/>
      <c r="O34" s="5"/>
      <c r="P34" s="5"/>
      <c r="Q34" s="5" t="s">
        <v>544</v>
      </c>
      <c r="R34" s="5"/>
      <c r="S34" s="5"/>
      <c r="T34" s="5"/>
      <c r="U34" s="5"/>
      <c r="V34" s="5"/>
      <c r="W34" s="5"/>
      <c r="X34" s="5"/>
      <c r="Y34" s="5"/>
      <c r="Z34" s="5"/>
      <c r="AA34" s="5"/>
      <c r="AB34" s="5"/>
      <c r="AC34" s="5"/>
      <c r="AD34" s="5"/>
      <c r="AE34" s="5"/>
    </row>
    <row r="35" spans="1:31">
      <c r="A35" s="4" t="s">
        <v>577</v>
      </c>
      <c r="B35" s="5"/>
      <c r="C35" s="5"/>
      <c r="D35" s="5"/>
      <c r="E35" s="5"/>
      <c r="F35" s="5" t="s">
        <v>544</v>
      </c>
      <c r="G35" s="5"/>
      <c r="H35" s="5"/>
      <c r="I35" s="5" t="s">
        <v>550</v>
      </c>
      <c r="J35" s="5"/>
      <c r="K35" s="5"/>
      <c r="L35" s="5"/>
      <c r="M35" s="5"/>
      <c r="N35" s="5"/>
      <c r="O35" s="5"/>
      <c r="P35" s="5"/>
      <c r="Q35" s="5"/>
      <c r="R35" s="5"/>
      <c r="S35" s="5"/>
      <c r="T35" s="5"/>
      <c r="U35" s="5"/>
      <c r="V35" s="5"/>
      <c r="W35" s="5"/>
      <c r="X35" s="5"/>
      <c r="Y35" s="5"/>
      <c r="Z35" s="5"/>
      <c r="AA35" s="5"/>
      <c r="AB35" s="5"/>
      <c r="AC35" s="5"/>
      <c r="AD35" s="5"/>
      <c r="AE35" s="5"/>
    </row>
    <row r="36" spans="1:31">
      <c r="A36" s="4" t="s">
        <v>578</v>
      </c>
      <c r="B36" s="5"/>
      <c r="C36" s="5"/>
      <c r="D36" s="5"/>
      <c r="E36" s="5"/>
      <c r="F36" s="5"/>
      <c r="G36" s="5"/>
      <c r="H36" s="5"/>
      <c r="I36" s="5"/>
      <c r="J36" s="5"/>
      <c r="K36" s="5"/>
      <c r="L36" s="5"/>
      <c r="M36" s="5"/>
      <c r="N36" s="5"/>
      <c r="O36" s="5"/>
      <c r="P36" s="5"/>
      <c r="Q36" s="5"/>
      <c r="R36" s="6"/>
      <c r="S36" s="5" t="s">
        <v>544</v>
      </c>
      <c r="T36" s="5"/>
      <c r="U36" s="5"/>
      <c r="V36" s="5"/>
      <c r="W36" s="5"/>
      <c r="X36" s="5"/>
      <c r="Y36" s="5"/>
      <c r="Z36" s="5"/>
      <c r="AA36" s="5" t="s">
        <v>544</v>
      </c>
      <c r="AB36" s="5"/>
      <c r="AC36" s="5"/>
      <c r="AD36" s="6"/>
      <c r="AE36" s="5" t="s">
        <v>552</v>
      </c>
    </row>
    <row r="37" spans="1:31">
      <c r="A37" s="4" t="s">
        <v>579</v>
      </c>
      <c r="B37" s="5"/>
      <c r="C37" s="5"/>
      <c r="D37" s="5"/>
      <c r="E37" s="5"/>
      <c r="F37" s="5"/>
      <c r="G37" s="5"/>
      <c r="H37" s="5"/>
      <c r="I37" s="5"/>
      <c r="J37" s="5"/>
      <c r="K37" s="5"/>
      <c r="L37" s="5"/>
      <c r="M37" s="5" t="s">
        <v>544</v>
      </c>
      <c r="N37" s="5"/>
      <c r="O37" s="5"/>
      <c r="P37" s="5" t="s">
        <v>544</v>
      </c>
      <c r="Q37" s="5"/>
      <c r="R37" s="5"/>
      <c r="S37" s="5"/>
      <c r="T37" s="5"/>
      <c r="U37" s="5"/>
      <c r="V37" s="5"/>
      <c r="W37" s="5"/>
      <c r="X37" s="5"/>
      <c r="Y37" s="5"/>
      <c r="Z37" s="5"/>
      <c r="AA37" s="5"/>
      <c r="AB37" s="5"/>
      <c r="AC37" s="5"/>
      <c r="AD37" s="5"/>
      <c r="AE37" s="5"/>
    </row>
    <row r="38" spans="1:31">
      <c r="A38" s="4" t="s">
        <v>580</v>
      </c>
      <c r="B38" s="5"/>
      <c r="C38" s="5"/>
      <c r="D38" s="5"/>
      <c r="E38" s="5"/>
      <c r="F38" s="5"/>
      <c r="G38" s="5"/>
      <c r="H38" s="5"/>
      <c r="I38" s="5"/>
      <c r="J38" s="5"/>
      <c r="K38" s="5"/>
      <c r="L38" s="5"/>
      <c r="M38" s="5"/>
      <c r="N38" s="5" t="s">
        <v>544</v>
      </c>
      <c r="O38" s="5"/>
      <c r="P38" s="5"/>
      <c r="Q38" s="5" t="s">
        <v>544</v>
      </c>
      <c r="R38" s="5"/>
      <c r="S38" s="5"/>
      <c r="T38" s="5"/>
      <c r="U38" s="5"/>
      <c r="V38" s="5"/>
      <c r="W38" s="5"/>
      <c r="X38" s="5"/>
      <c r="Y38" s="5" t="s">
        <v>544</v>
      </c>
      <c r="Z38" s="5"/>
      <c r="AA38" s="5"/>
      <c r="AB38" s="5"/>
      <c r="AC38" s="5"/>
      <c r="AD38" s="5"/>
      <c r="AE38" s="5"/>
    </row>
    <row r="39" spans="1:31">
      <c r="A39" s="4" t="s">
        <v>581</v>
      </c>
      <c r="B39" s="5"/>
      <c r="C39" s="5"/>
      <c r="D39" s="5"/>
      <c r="E39" s="5"/>
      <c r="F39" s="5"/>
      <c r="G39" s="5"/>
      <c r="H39" s="5"/>
      <c r="I39" s="5"/>
      <c r="J39" s="5"/>
      <c r="K39" s="5"/>
      <c r="L39" s="5"/>
      <c r="M39" s="5"/>
      <c r="N39" s="5"/>
      <c r="O39" s="5"/>
      <c r="P39" s="5"/>
      <c r="Q39" s="5"/>
      <c r="R39" s="5" t="s">
        <v>544</v>
      </c>
      <c r="S39" s="5"/>
      <c r="T39" s="5"/>
      <c r="U39" s="5" t="s">
        <v>544</v>
      </c>
      <c r="V39" s="5"/>
      <c r="W39" s="5"/>
      <c r="X39" s="5"/>
      <c r="Y39" s="5" t="s">
        <v>544</v>
      </c>
      <c r="Z39" s="5"/>
      <c r="AA39" s="5"/>
      <c r="AB39" s="5"/>
      <c r="AC39" s="5"/>
      <c r="AD39" s="5"/>
      <c r="AE39" s="5"/>
    </row>
    <row r="40" spans="1:31">
      <c r="A40" s="4" t="s">
        <v>582</v>
      </c>
      <c r="B40" s="5"/>
      <c r="C40" s="5"/>
      <c r="D40" s="5"/>
      <c r="E40" s="5"/>
      <c r="F40" s="5"/>
      <c r="G40" s="5"/>
      <c r="H40" s="5"/>
      <c r="I40" s="5" t="s">
        <v>544</v>
      </c>
      <c r="J40" s="5"/>
      <c r="K40" s="5"/>
      <c r="L40" s="5"/>
      <c r="M40" s="5"/>
      <c r="N40" s="5"/>
      <c r="O40" s="5"/>
      <c r="P40" s="5" t="s">
        <v>544</v>
      </c>
      <c r="Q40" s="5"/>
      <c r="R40" s="5"/>
      <c r="S40" s="5"/>
      <c r="T40" s="5"/>
      <c r="U40" s="5"/>
      <c r="V40" s="5"/>
      <c r="W40" s="5"/>
      <c r="X40" s="5"/>
      <c r="Y40" s="5"/>
      <c r="Z40" s="5" t="s">
        <v>550</v>
      </c>
      <c r="AA40" s="5"/>
      <c r="AB40" s="5"/>
      <c r="AC40" s="5"/>
      <c r="AD40" s="5"/>
      <c r="AE40" s="5"/>
    </row>
    <row r="41" spans="1:31">
      <c r="A41" s="4" t="s">
        <v>583</v>
      </c>
      <c r="B41" s="5"/>
      <c r="C41" s="5"/>
      <c r="D41" s="5"/>
      <c r="E41" s="5"/>
      <c r="F41" s="5"/>
      <c r="G41" s="5"/>
      <c r="H41" s="5"/>
      <c r="I41" s="5"/>
      <c r="J41" s="5"/>
      <c r="K41" s="5"/>
      <c r="L41" s="5"/>
      <c r="M41" s="5"/>
      <c r="N41" s="5"/>
      <c r="O41" s="5"/>
      <c r="P41" s="5"/>
      <c r="Q41" s="5"/>
      <c r="R41" s="5"/>
      <c r="S41" s="5"/>
      <c r="T41" s="5" t="s">
        <v>544</v>
      </c>
      <c r="U41" s="5"/>
      <c r="V41" s="5"/>
      <c r="W41" s="5"/>
      <c r="X41" s="5"/>
      <c r="Y41" s="5"/>
      <c r="Z41" s="5"/>
      <c r="AA41" s="5"/>
      <c r="AB41" s="5"/>
      <c r="AC41" s="5"/>
      <c r="AD41" s="5"/>
      <c r="AE41" s="5"/>
    </row>
    <row r="42" spans="1:31">
      <c r="A42" s="4" t="s">
        <v>584</v>
      </c>
      <c r="B42" s="5"/>
      <c r="C42" s="5"/>
      <c r="D42" s="5"/>
      <c r="E42" s="5"/>
      <c r="F42" s="5"/>
      <c r="G42" s="5"/>
      <c r="H42" s="5"/>
      <c r="I42" s="5"/>
      <c r="J42" s="5"/>
      <c r="K42" s="5"/>
      <c r="L42" s="5"/>
      <c r="M42" s="5"/>
      <c r="N42" s="5"/>
      <c r="O42" s="5"/>
      <c r="P42" s="5"/>
      <c r="Q42" s="5"/>
      <c r="R42" s="5"/>
      <c r="S42" s="5"/>
      <c r="T42" s="5"/>
      <c r="U42" s="5"/>
      <c r="V42" s="5" t="s">
        <v>544</v>
      </c>
      <c r="W42" s="5"/>
      <c r="X42" s="5"/>
      <c r="Y42" s="5"/>
      <c r="Z42" s="5"/>
      <c r="AA42" s="5"/>
      <c r="AB42" s="5"/>
      <c r="AC42" s="5"/>
      <c r="AD42" s="5"/>
      <c r="AE42" s="5"/>
    </row>
    <row r="43" spans="1:31">
      <c r="A43" s="4" t="s">
        <v>585</v>
      </c>
      <c r="B43" s="5"/>
      <c r="C43" s="5"/>
      <c r="D43" s="5"/>
      <c r="E43" s="5"/>
      <c r="F43" s="5"/>
      <c r="G43" s="5"/>
      <c r="H43" s="5"/>
      <c r="I43" s="5"/>
      <c r="J43" s="5"/>
      <c r="K43" s="5"/>
      <c r="L43" s="5"/>
      <c r="M43" s="5"/>
      <c r="N43" s="5"/>
      <c r="O43" s="5"/>
      <c r="P43" s="5"/>
      <c r="Q43" s="5"/>
      <c r="R43" s="5"/>
      <c r="S43" s="5"/>
      <c r="T43" s="5"/>
      <c r="U43" s="5"/>
      <c r="V43" s="5" t="s">
        <v>544</v>
      </c>
      <c r="W43" s="5"/>
      <c r="X43" s="5"/>
      <c r="Y43" s="5"/>
      <c r="Z43" s="5"/>
      <c r="AA43" s="5"/>
      <c r="AB43" s="5"/>
      <c r="AC43" s="5"/>
      <c r="AD43" s="5"/>
      <c r="AE43" s="5"/>
    </row>
    <row r="44" spans="1:31">
      <c r="A44" s="4" t="s">
        <v>586</v>
      </c>
      <c r="B44" s="5"/>
      <c r="C44" s="5"/>
      <c r="D44" s="5"/>
      <c r="E44" s="5"/>
      <c r="F44" s="5"/>
      <c r="G44" s="5"/>
      <c r="H44" s="5"/>
      <c r="I44" s="5"/>
      <c r="J44" s="5"/>
      <c r="K44" s="5"/>
      <c r="L44" s="5"/>
      <c r="M44" s="5"/>
      <c r="N44" s="5"/>
      <c r="O44" s="5"/>
      <c r="P44" s="5"/>
      <c r="Q44" s="5"/>
      <c r="R44" s="5"/>
      <c r="S44" s="5"/>
      <c r="T44" s="5"/>
      <c r="U44" s="5"/>
      <c r="V44" s="5" t="s">
        <v>544</v>
      </c>
      <c r="W44" s="5"/>
      <c r="X44" s="5"/>
      <c r="Y44" s="5"/>
      <c r="Z44" s="5"/>
      <c r="AA44" s="5"/>
      <c r="AB44" s="5"/>
      <c r="AC44" s="5"/>
      <c r="AD44" s="5"/>
      <c r="AE44" s="5"/>
    </row>
    <row r="45" spans="1:31">
      <c r="A45" s="4" t="s">
        <v>587</v>
      </c>
      <c r="B45" s="5"/>
      <c r="C45" s="5"/>
      <c r="D45" s="5"/>
      <c r="E45" s="5"/>
      <c r="F45" s="5"/>
      <c r="G45" s="5"/>
      <c r="H45" s="5"/>
      <c r="I45" s="5"/>
      <c r="J45" s="5"/>
      <c r="K45" s="5" t="s">
        <v>544</v>
      </c>
      <c r="L45" s="5"/>
      <c r="M45" s="5"/>
      <c r="N45" s="5"/>
      <c r="O45" s="5"/>
      <c r="P45" s="5"/>
      <c r="Q45" s="5"/>
      <c r="R45" s="5" t="s">
        <v>544</v>
      </c>
      <c r="S45" s="5"/>
      <c r="T45" s="5"/>
      <c r="U45" s="5"/>
      <c r="V45" s="5"/>
      <c r="W45" s="5"/>
      <c r="X45" s="5"/>
      <c r="Y45" s="5"/>
      <c r="Z45" s="5"/>
      <c r="AA45" s="5"/>
      <c r="AB45" s="5"/>
      <c r="AC45" s="5"/>
      <c r="AD45" s="5"/>
      <c r="AE45" s="5"/>
    </row>
    <row r="46" spans="1:31">
      <c r="A46" s="4" t="s">
        <v>588</v>
      </c>
      <c r="B46" s="5"/>
      <c r="C46" s="5"/>
      <c r="D46" s="5"/>
      <c r="E46" s="5"/>
      <c r="F46" s="5"/>
      <c r="G46" s="5"/>
      <c r="H46" s="5"/>
      <c r="I46" s="5"/>
      <c r="J46" s="5"/>
      <c r="K46" s="5"/>
      <c r="L46" s="5"/>
      <c r="M46" s="5"/>
      <c r="N46" s="5"/>
      <c r="O46" s="5"/>
      <c r="P46" s="5"/>
      <c r="Q46" s="5"/>
      <c r="R46" s="5"/>
      <c r="S46" s="5" t="s">
        <v>544</v>
      </c>
      <c r="T46" s="5"/>
      <c r="U46" s="5"/>
      <c r="V46" s="5"/>
      <c r="W46" s="5" t="s">
        <v>544</v>
      </c>
      <c r="X46" s="5"/>
      <c r="Y46" s="5"/>
      <c r="Z46" s="5"/>
      <c r="AA46" s="5"/>
      <c r="AB46" s="5"/>
      <c r="AC46" s="5"/>
      <c r="AD46" s="5"/>
      <c r="AE46" s="5"/>
    </row>
    <row r="47" spans="1:31">
      <c r="A47" s="4" t="s">
        <v>589</v>
      </c>
      <c r="B47" s="5"/>
      <c r="C47" s="5"/>
      <c r="D47" s="5"/>
      <c r="E47" s="5"/>
      <c r="F47" s="5"/>
      <c r="G47" s="5"/>
      <c r="H47" s="5"/>
      <c r="I47" s="5"/>
      <c r="J47" s="5"/>
      <c r="K47" s="5"/>
      <c r="L47" s="5"/>
      <c r="M47" s="5"/>
      <c r="N47" s="5"/>
      <c r="O47" s="5"/>
      <c r="P47" s="5"/>
      <c r="Q47" s="5"/>
      <c r="R47" s="5"/>
      <c r="S47" s="5"/>
      <c r="T47" s="5"/>
      <c r="U47" s="5"/>
      <c r="V47" s="5"/>
      <c r="W47" s="5"/>
      <c r="X47" s="5"/>
      <c r="Y47" s="5"/>
      <c r="Z47" s="5"/>
      <c r="AA47" s="5" t="s">
        <v>544</v>
      </c>
      <c r="AB47" s="5"/>
      <c r="AC47" s="5"/>
      <c r="AD47" s="5"/>
      <c r="AE47" s="5" t="s">
        <v>544</v>
      </c>
    </row>
    <row r="48" spans="1:31">
      <c r="A48" s="4" t="s">
        <v>590</v>
      </c>
      <c r="B48" s="5"/>
      <c r="C48" s="5"/>
      <c r="D48" s="5"/>
      <c r="E48" s="5"/>
      <c r="F48" s="5"/>
      <c r="G48" s="5"/>
      <c r="H48" s="5"/>
      <c r="I48" s="5"/>
      <c r="J48" s="5"/>
      <c r="K48" s="5"/>
      <c r="L48" s="5"/>
      <c r="M48" s="5"/>
      <c r="N48" s="5"/>
      <c r="O48" s="5" t="s">
        <v>544</v>
      </c>
      <c r="P48" s="5"/>
      <c r="Q48" s="5"/>
      <c r="R48" s="5"/>
      <c r="S48" s="5"/>
      <c r="T48" s="5"/>
      <c r="U48" s="5"/>
      <c r="V48" s="5"/>
      <c r="W48" s="5"/>
      <c r="X48" s="5"/>
      <c r="Y48" s="5"/>
      <c r="Z48" s="5"/>
      <c r="AA48" s="5"/>
      <c r="AB48" s="5"/>
      <c r="AC48" s="5"/>
      <c r="AD48" s="5"/>
      <c r="AE48" s="5"/>
    </row>
    <row r="49" spans="1:31">
      <c r="A49" s="4" t="s">
        <v>591</v>
      </c>
      <c r="B49" s="5"/>
      <c r="C49" s="5"/>
      <c r="D49" s="5"/>
      <c r="E49" s="5"/>
      <c r="F49" s="5"/>
      <c r="G49" s="5"/>
      <c r="H49" s="5"/>
      <c r="I49" s="5"/>
      <c r="J49" s="5"/>
      <c r="K49" s="5"/>
      <c r="L49" s="5"/>
      <c r="M49" s="5"/>
      <c r="N49" s="5"/>
      <c r="O49" s="5"/>
      <c r="P49" s="5"/>
      <c r="Q49" s="5"/>
      <c r="R49" s="5"/>
      <c r="S49" s="5"/>
      <c r="T49" s="5"/>
      <c r="U49" s="5"/>
      <c r="V49" s="5"/>
      <c r="W49" s="5"/>
      <c r="X49" s="5"/>
      <c r="Y49" s="5"/>
      <c r="Z49" s="5" t="s">
        <v>544</v>
      </c>
      <c r="AA49" s="5"/>
      <c r="AB49" s="5"/>
      <c r="AC49" s="5"/>
      <c r="AD49" s="5"/>
      <c r="AE49" s="5"/>
    </row>
    <row r="50" spans="1:31">
      <c r="A50" s="4" t="s">
        <v>592</v>
      </c>
      <c r="B50" s="5"/>
      <c r="C50" s="5"/>
      <c r="D50" s="5"/>
      <c r="E50" s="5"/>
      <c r="F50" s="5"/>
      <c r="G50" s="5"/>
      <c r="H50" s="5"/>
      <c r="I50" s="5"/>
      <c r="J50" s="5"/>
      <c r="K50" s="5"/>
      <c r="L50" s="5"/>
      <c r="M50" s="5"/>
      <c r="N50" s="5"/>
      <c r="O50" s="5"/>
      <c r="P50" s="5"/>
      <c r="Q50" s="5"/>
      <c r="R50" s="5"/>
      <c r="S50" s="5"/>
      <c r="T50" s="5"/>
      <c r="U50" s="5"/>
      <c r="V50" s="5"/>
      <c r="W50" s="5"/>
      <c r="X50" s="5" t="s">
        <v>544</v>
      </c>
      <c r="Y50" s="5"/>
      <c r="Z50" s="5"/>
      <c r="AA50" s="5"/>
      <c r="AB50" s="5"/>
      <c r="AC50" s="5"/>
      <c r="AD50" s="5"/>
      <c r="AE50" s="5"/>
    </row>
    <row r="51" spans="1:31">
      <c r="A51" s="4" t="s">
        <v>593</v>
      </c>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t="s">
        <v>544</v>
      </c>
    </row>
    <row r="52" spans="1:31">
      <c r="A52" s="4" t="s">
        <v>594</v>
      </c>
      <c r="B52" s="5"/>
      <c r="C52" s="5"/>
      <c r="D52" s="5"/>
      <c r="E52" s="5"/>
      <c r="F52" s="5"/>
      <c r="G52" s="5"/>
      <c r="H52" s="5"/>
      <c r="I52" s="5"/>
      <c r="J52" s="5"/>
      <c r="K52" s="5"/>
      <c r="L52" s="5"/>
      <c r="M52" s="5"/>
      <c r="N52" s="5"/>
      <c r="O52" s="5"/>
      <c r="P52" s="5"/>
      <c r="Q52" s="5"/>
      <c r="R52" s="5"/>
      <c r="S52" s="5"/>
      <c r="T52" s="5"/>
      <c r="U52" s="5"/>
      <c r="V52" s="5"/>
      <c r="W52" s="5" t="s">
        <v>544</v>
      </c>
      <c r="X52" s="5"/>
      <c r="Y52" s="5"/>
      <c r="Z52" s="5"/>
      <c r="AA52" s="5"/>
      <c r="AB52" s="5"/>
      <c r="AC52" s="5"/>
      <c r="AD52" s="5" t="s">
        <v>544</v>
      </c>
      <c r="AE52" s="5"/>
    </row>
    <row r="53" spans="1:31">
      <c r="A53" s="4" t="s">
        <v>595</v>
      </c>
      <c r="B53" s="5"/>
      <c r="C53" s="5"/>
      <c r="D53" s="5"/>
      <c r="E53" s="5"/>
      <c r="F53" s="5"/>
      <c r="G53" s="5"/>
      <c r="H53" s="5"/>
      <c r="I53" s="5"/>
      <c r="J53" s="5"/>
      <c r="K53" s="5"/>
      <c r="L53" s="5"/>
      <c r="M53" s="5"/>
      <c r="N53" s="5"/>
      <c r="O53" s="5"/>
      <c r="P53" s="5"/>
      <c r="Q53" s="5"/>
      <c r="R53" s="5"/>
      <c r="S53" s="5"/>
      <c r="T53" s="5"/>
      <c r="U53" s="5"/>
      <c r="V53" s="5"/>
      <c r="W53" s="5"/>
      <c r="X53" s="5"/>
      <c r="Y53" s="5"/>
      <c r="Z53" s="5" t="s">
        <v>544</v>
      </c>
      <c r="AA53" s="5"/>
      <c r="AB53" s="5"/>
      <c r="AC53" s="5"/>
      <c r="AD53" s="5"/>
      <c r="AE53" s="5"/>
    </row>
    <row r="54" spans="1:31">
      <c r="A54" s="4" t="s">
        <v>596</v>
      </c>
      <c r="B54" s="5"/>
      <c r="C54" s="5"/>
      <c r="D54" s="5"/>
      <c r="E54" s="5"/>
      <c r="F54" s="5"/>
      <c r="G54" s="5"/>
      <c r="H54" s="5"/>
      <c r="I54" s="5"/>
      <c r="J54" s="5"/>
      <c r="K54" s="5"/>
      <c r="L54" s="5"/>
      <c r="M54" s="5"/>
      <c r="N54" s="5"/>
      <c r="O54" s="5"/>
      <c r="P54" s="5"/>
      <c r="Q54" s="5"/>
      <c r="R54" s="5"/>
      <c r="S54" s="5"/>
      <c r="T54" s="5"/>
      <c r="U54" s="5"/>
      <c r="V54" s="5"/>
      <c r="W54" s="5"/>
      <c r="X54" s="5"/>
      <c r="Y54" s="5"/>
      <c r="Z54" s="5"/>
      <c r="AA54" s="5" t="s">
        <v>544</v>
      </c>
      <c r="AB54" s="5"/>
      <c r="AC54" s="5"/>
      <c r="AD54" s="5"/>
      <c r="AE54" s="5"/>
    </row>
    <row r="55" spans="1:31">
      <c r="A55" s="4" t="s">
        <v>597</v>
      </c>
      <c r="B55" s="5"/>
      <c r="C55" s="5"/>
      <c r="D55" s="5"/>
      <c r="E55" s="5"/>
      <c r="F55" s="5"/>
      <c r="G55" s="5"/>
      <c r="H55" s="5"/>
      <c r="I55" s="5"/>
      <c r="J55" s="5"/>
      <c r="K55" s="5"/>
      <c r="L55" s="5"/>
      <c r="M55" s="5"/>
      <c r="N55" s="5"/>
      <c r="O55" s="5"/>
      <c r="P55" s="5"/>
      <c r="Q55" s="5"/>
      <c r="R55" s="5"/>
      <c r="S55" s="5"/>
      <c r="T55" s="5"/>
      <c r="U55" s="5"/>
      <c r="V55" s="5"/>
      <c r="W55" s="5"/>
      <c r="X55" s="5"/>
      <c r="Y55" s="5"/>
      <c r="Z55" s="5"/>
      <c r="AA55" s="5"/>
      <c r="AB55" s="5" t="s">
        <v>544</v>
      </c>
      <c r="AC55" s="5" t="s">
        <v>544</v>
      </c>
      <c r="AD55" s="5"/>
      <c r="AE55" s="5"/>
    </row>
    <row r="56" spans="1:31">
      <c r="A56" s="4" t="s">
        <v>598</v>
      </c>
      <c r="B56" s="5"/>
      <c r="C56" s="5"/>
      <c r="D56" s="5"/>
      <c r="E56" s="5"/>
      <c r="F56" s="5"/>
      <c r="G56" s="5"/>
      <c r="H56" s="5"/>
      <c r="I56" s="5"/>
      <c r="J56" s="5"/>
      <c r="K56" s="5"/>
      <c r="L56" s="5"/>
      <c r="M56" s="5"/>
      <c r="N56" s="5"/>
      <c r="O56" s="5"/>
      <c r="P56" s="5"/>
      <c r="Q56" s="5"/>
      <c r="R56" s="5"/>
      <c r="S56" s="5"/>
      <c r="T56" s="5"/>
      <c r="U56" s="5"/>
      <c r="V56" s="5"/>
      <c r="W56" s="5"/>
      <c r="X56" s="5"/>
      <c r="Y56" s="5"/>
      <c r="Z56" s="5"/>
      <c r="AA56" s="5"/>
      <c r="AB56" s="5" t="s">
        <v>544</v>
      </c>
      <c r="AC56" s="5" t="s">
        <v>544</v>
      </c>
      <c r="AD56" s="5"/>
      <c r="AE56" s="5"/>
    </row>
    <row r="57" spans="1:31">
      <c r="A57" s="4" t="s">
        <v>599</v>
      </c>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t="s">
        <v>544</v>
      </c>
      <c r="AE57" s="5"/>
    </row>
    <row r="58" spans="1:31">
      <c r="A58" s="7" t="s">
        <v>600</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sheetData>
  <mergeCells count="14">
    <mergeCell ref="A1:AE1"/>
    <mergeCell ref="B2:D2"/>
    <mergeCell ref="E2:G2"/>
    <mergeCell ref="H2:K2"/>
    <mergeCell ref="L2:N2"/>
    <mergeCell ref="O2:Q2"/>
    <mergeCell ref="R2:S2"/>
    <mergeCell ref="T2:U2"/>
    <mergeCell ref="V2:W2"/>
    <mergeCell ref="X2:Y2"/>
    <mergeCell ref="Z2:AA2"/>
    <mergeCell ref="AB2:AC2"/>
    <mergeCell ref="AD2:AE2"/>
    <mergeCell ref="A58:AE58"/>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zoomScale="130" zoomScaleNormal="130" workbookViewId="0">
      <selection activeCell="D12" sqref="D12:E12"/>
    </sheetView>
  </sheetViews>
  <sheetFormatPr defaultColWidth="9" defaultRowHeight="15"/>
  <sheetData/>
  <pageMargins left="0.236220472440945" right="0.236220472440945" top="0.393700787401575" bottom="0.393700787401575" header="0.31496062992126" footer="0.31496062992126"/>
  <pageSetup paperSize="9" orientation="landscape"/>
  <headerFooter/>
  <drawing r:id="rId1"/>
  <legacyDrawing r:id="rId2"/>
  <oleObjects>
    <mc:AlternateContent xmlns:mc="http://schemas.openxmlformats.org/markup-compatibility/2006">
      <mc:Choice Requires="x14">
        <oleObject shapeId="1036" progId="SmartDraw.2" r:id="rId3">
          <objectPr defaultSize="0" r:id="rId4">
            <anchor moveWithCells="1">
              <from>
                <xdr:col>0</xdr:col>
                <xdr:colOff>0</xdr:colOff>
                <xdr:row>0</xdr:row>
                <xdr:rowOff>0</xdr:rowOff>
              </from>
              <to>
                <xdr:col>11</xdr:col>
                <xdr:colOff>247650</xdr:colOff>
                <xdr:row>35</xdr:row>
                <xdr:rowOff>104775</xdr:rowOff>
              </to>
            </anchor>
          </objectPr>
        </oleObject>
      </mc:Choice>
      <mc:Fallback>
        <oleObject shapeId="1036" progId="SmartDraw.2" r:id="rId3"/>
      </mc:Fallback>
    </mc:AlternateContent>
  </oleObjects>
</worksheet>
</file>

<file path=docProps/app.xml><?xml version="1.0" encoding="utf-8"?>
<Properties xmlns="http://schemas.openxmlformats.org/officeDocument/2006/extended-properties" xmlns:vt="http://schemas.openxmlformats.org/officeDocument/2006/docPropsVTypes">
  <Company>kjxy</Company>
  <Application>Microsoft Excel</Application>
  <HeadingPairs>
    <vt:vector size="2" baseType="variant">
      <vt:variant>
        <vt:lpstr>工作表</vt:lpstr>
      </vt:variant>
      <vt:variant>
        <vt:i4>8</vt:i4>
      </vt:variant>
    </vt:vector>
  </HeadingPairs>
  <TitlesOfParts>
    <vt:vector size="8" baseType="lpstr">
      <vt:lpstr>Macro1</vt:lpstr>
      <vt:lpstr>中文说明</vt:lpstr>
      <vt:lpstr>英语说明</vt:lpstr>
      <vt:lpstr>理论教学</vt:lpstr>
      <vt:lpstr>实践教学</vt:lpstr>
      <vt:lpstr>素质拓展</vt:lpstr>
      <vt:lpstr>主要课程对毕业要求的支撑矩阵</vt:lpstr>
      <vt:lpstr>课程地图</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jwserver</dc:creator>
  <cp:lastModifiedBy>武晓莉</cp:lastModifiedBy>
  <cp:revision>1</cp:revision>
  <dcterms:created xsi:type="dcterms:W3CDTF">2003-04-04T06:29:00Z</dcterms:created>
  <cp:lastPrinted>2021-03-16T05:09:00Z</cp:lastPrinted>
  <dcterms:modified xsi:type="dcterms:W3CDTF">2021-10-29T07:51:44Z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DE3FEA292ADA43A4B95AD08F7CBD5FB0</vt:lpwstr>
  </property>
</Properties>
</file>